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6\共有\旧◆サーバ\◆総務企画グループ\06_プロポ・企画・事業別フォルダ\20260401_高知暮らしフェア◆2026プロポ\01_施行伺\"/>
    </mc:Choice>
  </mc:AlternateContent>
  <xr:revisionPtr revIDLastSave="0" documentId="13_ncr:1_{B138954F-A963-45B8-8D3B-4997DEC5F475}" xr6:coauthVersionLast="47" xr6:coauthVersionMax="47" xr10:uidLastSave="{00000000-0000-0000-0000-000000000000}"/>
  <bookViews>
    <workbookView xWindow="-108" yWindow="-108" windowWidth="23256" windowHeight="12456" xr2:uid="{3FC72CD3-8957-4A1F-AA71-1471F2F8A7B3}"/>
  </bookViews>
  <sheets>
    <sheet name="プロポ用書式" sheetId="2" r:id="rId1"/>
  </sheets>
  <definedNames>
    <definedName name="_xlnm.Print_Area" localSheetId="0">プロポ用書式!$A$1:$F$158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2" l="1"/>
  <c r="F137" i="2"/>
  <c r="F135" i="2"/>
  <c r="F134" i="2"/>
  <c r="F133" i="2"/>
  <c r="F104" i="2"/>
  <c r="F76" i="2"/>
  <c r="F73" i="2"/>
  <c r="F72" i="2"/>
  <c r="F75" i="2"/>
  <c r="F102" i="2"/>
  <c r="F101" i="2"/>
  <c r="F39" i="2"/>
  <c r="F40" i="2"/>
  <c r="F142" i="2"/>
  <c r="F141" i="2"/>
  <c r="F140" i="2"/>
  <c r="F131" i="2"/>
  <c r="F126" i="2"/>
  <c r="F71" i="2"/>
  <c r="F26" i="2"/>
  <c r="F18" i="2" l="1"/>
  <c r="F16" i="2"/>
  <c r="F17" i="2"/>
  <c r="F5" i="2"/>
  <c r="F7" i="2"/>
  <c r="F8" i="2"/>
  <c r="F9" i="2"/>
  <c r="F10" i="2"/>
  <c r="F11" i="2"/>
  <c r="F12" i="2"/>
  <c r="F13" i="2"/>
  <c r="F14" i="2"/>
  <c r="F15" i="2"/>
  <c r="F152" i="2"/>
  <c r="F151" i="2"/>
  <c r="F129" i="2"/>
  <c r="F128" i="2"/>
  <c r="F127" i="2"/>
  <c r="F125" i="2"/>
  <c r="F124" i="2"/>
  <c r="F123" i="2"/>
  <c r="F121" i="2"/>
  <c r="F120" i="2"/>
  <c r="F119" i="2"/>
  <c r="F118" i="2"/>
  <c r="F117" i="2"/>
  <c r="F116" i="2"/>
  <c r="F115" i="2"/>
  <c r="F114" i="2"/>
  <c r="F113" i="2"/>
  <c r="F112" i="2"/>
  <c r="F111" i="2"/>
  <c r="F109" i="2"/>
  <c r="F108" i="2"/>
  <c r="F107" i="2"/>
  <c r="F105" i="2"/>
  <c r="F99" i="2"/>
  <c r="F98" i="2"/>
  <c r="F97" i="2"/>
  <c r="F96" i="2"/>
  <c r="F95" i="2"/>
  <c r="F94" i="2"/>
  <c r="F92" i="2"/>
  <c r="F91" i="2"/>
  <c r="F90" i="2"/>
  <c r="F89" i="2"/>
  <c r="F87" i="2"/>
  <c r="F69" i="2"/>
  <c r="F80" i="2"/>
  <c r="F65" i="2"/>
  <c r="F64" i="2"/>
  <c r="F56" i="2"/>
  <c r="F51" i="2"/>
  <c r="F49" i="2"/>
  <c r="F32" i="2"/>
  <c r="F59" i="2" l="1"/>
  <c r="F66" i="2"/>
  <c r="F67" i="2"/>
  <c r="F79" i="2"/>
  <c r="F78" i="2"/>
  <c r="F58" i="2"/>
  <c r="F27" i="2"/>
  <c r="F28" i="2"/>
  <c r="F29" i="2"/>
  <c r="F30" i="2"/>
  <c r="F33" i="2"/>
  <c r="F34" i="2"/>
  <c r="F35" i="2"/>
  <c r="F36" i="2"/>
  <c r="F37" i="2"/>
  <c r="F45" i="2"/>
  <c r="F46" i="2"/>
  <c r="F47" i="2"/>
  <c r="F43" i="2"/>
  <c r="F50" i="2"/>
  <c r="F52" i="2"/>
  <c r="F54" i="2"/>
  <c r="F55" i="2"/>
  <c r="F57" i="2"/>
  <c r="F53" i="2"/>
  <c r="F61" i="2"/>
  <c r="F62" i="2"/>
  <c r="F42" i="2"/>
  <c r="F63" i="2"/>
  <c r="F25" i="2"/>
  <c r="F20" i="2"/>
  <c r="F82" i="2"/>
</calcChain>
</file>

<file path=xl/sharedStrings.xml><?xml version="1.0" encoding="utf-8"?>
<sst xmlns="http://schemas.openxmlformats.org/spreadsheetml/2006/main" count="253" uniqueCount="106">
  <si>
    <t>摘要</t>
    <rPh sb="0" eb="2">
      <t>テキヨウ</t>
    </rPh>
    <phoneticPr fontId="4"/>
  </si>
  <si>
    <t>数量</t>
    <rPh sb="0" eb="2">
      <t>スウリョウ</t>
    </rPh>
    <phoneticPr fontId="4"/>
  </si>
  <si>
    <t>回</t>
    <rPh sb="0" eb="1">
      <t>カイ</t>
    </rPh>
    <phoneticPr fontId="3"/>
  </si>
  <si>
    <t>　　・備品費</t>
    <rPh sb="3" eb="6">
      <t>ビヒンヒ</t>
    </rPh>
    <phoneticPr fontId="3"/>
  </si>
  <si>
    <t>式</t>
    <rPh sb="0" eb="1">
      <t>シキ</t>
    </rPh>
    <phoneticPr fontId="3"/>
  </si>
  <si>
    <t>小計</t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</si>
  <si>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</si>
  <si>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</si>
  <si>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</si>
  <si>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備考：</t>
    <rPh sb="0" eb="2">
      <t>ビコウ</t>
    </rPh>
    <phoneticPr fontId="3"/>
  </si>
  <si>
    <t>小計</t>
    <phoneticPr fontId="3"/>
  </si>
  <si>
    <t>枚</t>
    <rPh sb="0" eb="1">
      <t>マイ</t>
    </rPh>
    <phoneticPr fontId="3"/>
  </si>
  <si>
    <t>　〇センターとの調整</t>
    <rPh sb="8" eb="10">
      <t>チョウセイ</t>
    </rPh>
    <phoneticPr fontId="1"/>
  </si>
  <si>
    <t>　〇会場との調整</t>
    <rPh sb="2" eb="4">
      <t>カイジョウ</t>
    </rPh>
    <rPh sb="6" eb="8">
      <t>チョウセイ</t>
    </rPh>
    <phoneticPr fontId="3"/>
  </si>
  <si>
    <t>　〇問い合わせ対応</t>
    <rPh sb="2" eb="3">
      <t>ト</t>
    </rPh>
    <rPh sb="4" eb="5">
      <t>ア</t>
    </rPh>
    <rPh sb="7" eb="9">
      <t>タイオウ</t>
    </rPh>
    <phoneticPr fontId="3"/>
  </si>
  <si>
    <t>　〇出展者向け説明会の開催</t>
    <rPh sb="2" eb="4">
      <t>シュッテン</t>
    </rPh>
    <rPh sb="4" eb="5">
      <t>シャ</t>
    </rPh>
    <rPh sb="5" eb="6">
      <t>ム</t>
    </rPh>
    <rPh sb="7" eb="10">
      <t>セツメイカイ</t>
    </rPh>
    <rPh sb="11" eb="13">
      <t>カイサイ</t>
    </rPh>
    <phoneticPr fontId="3"/>
  </si>
  <si>
    <t>　〇参加票・アンケート集計</t>
    <rPh sb="2" eb="4">
      <t>サンカ</t>
    </rPh>
    <rPh sb="4" eb="5">
      <t>ヒョウ</t>
    </rPh>
    <rPh sb="11" eb="13">
      <t>シュウケイ</t>
    </rPh>
    <phoneticPr fontId="3"/>
  </si>
  <si>
    <t>　　・会場図面制作費</t>
    <rPh sb="3" eb="5">
      <t>カイジョウ</t>
    </rPh>
    <rPh sb="5" eb="7">
      <t>ズメン</t>
    </rPh>
    <rPh sb="7" eb="9">
      <t>セイサク</t>
    </rPh>
    <rPh sb="9" eb="10">
      <t>ヒ</t>
    </rPh>
    <phoneticPr fontId="3"/>
  </si>
  <si>
    <t>　　・会場図面制作費</t>
    <phoneticPr fontId="3"/>
  </si>
  <si>
    <t>時間</t>
    <rPh sb="0" eb="2">
      <t>ジカン</t>
    </rPh>
    <phoneticPr fontId="3"/>
  </si>
  <si>
    <t>単価
（税抜）</t>
    <rPh sb="0" eb="2">
      <t>タンカ</t>
    </rPh>
    <rPh sb="4" eb="5">
      <t>ゼイ</t>
    </rPh>
    <rPh sb="5" eb="6">
      <t>ヌ</t>
    </rPh>
    <phoneticPr fontId="4"/>
  </si>
  <si>
    <t>件</t>
    <rPh sb="0" eb="1">
      <t>ケン</t>
    </rPh>
    <phoneticPr fontId="3"/>
  </si>
  <si>
    <t>　　・傷害保険</t>
    <rPh sb="3" eb="5">
      <t>ショウガイ</t>
    </rPh>
    <rPh sb="5" eb="7">
      <t>ホケン</t>
    </rPh>
    <phoneticPr fontId="3"/>
  </si>
  <si>
    <t>■フェア事業費計</t>
    <rPh sb="4" eb="6">
      <t>ジギョウ</t>
    </rPh>
    <rPh sb="6" eb="7">
      <t>ヒ</t>
    </rPh>
    <rPh sb="7" eb="8">
      <t>ケイ</t>
    </rPh>
    <phoneticPr fontId="3"/>
  </si>
  <si>
    <t>※極力「一式」とはせず、具体的な内容が分かるように記載してください。</t>
    <rPh sb="1" eb="3">
      <t>キョクリョク</t>
    </rPh>
    <rPh sb="4" eb="6">
      <t>イッシキ</t>
    </rPh>
    <rPh sb="12" eb="15">
      <t>グタイテキ</t>
    </rPh>
    <rPh sb="16" eb="18">
      <t>ナイヨウ</t>
    </rPh>
    <rPh sb="19" eb="20">
      <t>ワ</t>
    </rPh>
    <rPh sb="25" eb="27">
      <t>キサイ</t>
    </rPh>
    <phoneticPr fontId="3"/>
  </si>
  <si>
    <t>※足りない項目は適宜追加してください。</t>
    <rPh sb="1" eb="2">
      <t>タ</t>
    </rPh>
    <rPh sb="5" eb="7">
      <t>コウモク</t>
    </rPh>
    <rPh sb="8" eb="10">
      <t>テキギ</t>
    </rPh>
    <rPh sb="10" eb="12">
      <t>ツイカ</t>
    </rPh>
    <phoneticPr fontId="3"/>
  </si>
  <si>
    <t>　〇出展者との調整（体験・ワークショップ実施に係る調整も含む）</t>
    <rPh sb="2" eb="4">
      <t>シュッテン</t>
    </rPh>
    <rPh sb="4" eb="5">
      <t>シャ</t>
    </rPh>
    <rPh sb="7" eb="9">
      <t>チョウセイ</t>
    </rPh>
    <rPh sb="10" eb="12">
      <t>タイケン</t>
    </rPh>
    <rPh sb="20" eb="22">
      <t>ジッシ</t>
    </rPh>
    <rPh sb="23" eb="24">
      <t>カカ</t>
    </rPh>
    <rPh sb="25" eb="27">
      <t>チョウセイ</t>
    </rPh>
    <rPh sb="28" eb="29">
      <t>フク</t>
    </rPh>
    <phoneticPr fontId="1"/>
  </si>
  <si>
    <t>　〇ゲスト等との調整</t>
    <rPh sb="5" eb="6">
      <t>トウ</t>
    </rPh>
    <rPh sb="8" eb="10">
      <t>チョウセイ</t>
    </rPh>
    <phoneticPr fontId="3"/>
  </si>
  <si>
    <t>金額
（税抜）</t>
    <rPh sb="0" eb="2">
      <t>キンガク</t>
    </rPh>
    <rPh sb="4" eb="5">
      <t>ゼイ</t>
    </rPh>
    <rPh sb="5" eb="6">
      <t>ヌ</t>
    </rPh>
    <phoneticPr fontId="4"/>
  </si>
  <si>
    <t>種</t>
    <rPh sb="0" eb="1">
      <t>シュ</t>
    </rPh>
    <phoneticPr fontId="3"/>
  </si>
  <si>
    <t>　〇大阪会場／OMMビル Aホール</t>
    <rPh sb="2" eb="4">
      <t>オオサカ</t>
    </rPh>
    <rPh sb="4" eb="6">
      <t>カイジョウ</t>
    </rPh>
    <phoneticPr fontId="3"/>
  </si>
  <si>
    <t>　〇東京会場／東京交通会館ダイヤモンドホール</t>
    <rPh sb="2" eb="4">
      <t>トウキョウ</t>
    </rPh>
    <rPh sb="4" eb="6">
      <t>カイジョウ</t>
    </rPh>
    <rPh sb="5" eb="6">
      <t>カイカイ</t>
    </rPh>
    <rPh sb="7" eb="9">
      <t>トウキョウ</t>
    </rPh>
    <rPh sb="9" eb="13">
      <t>コウツウカイカン</t>
    </rPh>
    <phoneticPr fontId="3"/>
  </si>
  <si>
    <t>　　・設営費</t>
    <rPh sb="3" eb="5">
      <t>セツエイ</t>
    </rPh>
    <rPh sb="5" eb="6">
      <t>ヒ</t>
    </rPh>
    <phoneticPr fontId="3"/>
  </si>
  <si>
    <t>　　・筆記用具、備品</t>
    <phoneticPr fontId="3"/>
  </si>
  <si>
    <t>　　・ネックストラップ</t>
    <phoneticPr fontId="3"/>
  </si>
  <si>
    <t>　　・会場基本料</t>
    <phoneticPr fontId="3"/>
  </si>
  <si>
    <t>　　・会場基本料</t>
    <rPh sb="3" eb="5">
      <t>カイジョウ</t>
    </rPh>
    <rPh sb="5" eb="8">
      <t>キホンリョウ</t>
    </rPh>
    <phoneticPr fontId="3"/>
  </si>
  <si>
    <t>高知暮らしフェア2025夏</t>
    <rPh sb="0" eb="2">
      <t>コウチ</t>
    </rPh>
    <rPh sb="2" eb="3">
      <t>ク</t>
    </rPh>
    <rPh sb="12" eb="13">
      <t>ナツ</t>
    </rPh>
    <phoneticPr fontId="3"/>
  </si>
  <si>
    <t>　〇バナー</t>
    <phoneticPr fontId="3"/>
  </si>
  <si>
    <t>　〇サインパネル、POPなど</t>
    <phoneticPr fontId="3"/>
  </si>
  <si>
    <t>　　・情報収集コーナー用エリアサイン（横90cm×縦20cm程度、片面）</t>
    <rPh sb="3" eb="5">
      <t>ジョウホウ</t>
    </rPh>
    <rPh sb="5" eb="7">
      <t>シュウシュウ</t>
    </rPh>
    <rPh sb="11" eb="12">
      <t>ヨウ</t>
    </rPh>
    <rPh sb="30" eb="32">
      <t>テイド</t>
    </rPh>
    <rPh sb="33" eb="35">
      <t>カタメン</t>
    </rPh>
    <phoneticPr fontId="3"/>
  </si>
  <si>
    <t>　　・情報収集コーナー用高知県白地図（A2サイズ程度）</t>
    <rPh sb="12" eb="14">
      <t>コウチ</t>
    </rPh>
    <rPh sb="14" eb="15">
      <t>ケン</t>
    </rPh>
    <rPh sb="15" eb="16">
      <t>シロ</t>
    </rPh>
    <rPh sb="16" eb="18">
      <t>チズ</t>
    </rPh>
    <phoneticPr fontId="3"/>
  </si>
  <si>
    <t>　　・POP等（A4サイズ／片面）</t>
    <rPh sb="6" eb="7">
      <t>ナド</t>
    </rPh>
    <phoneticPr fontId="3"/>
  </si>
  <si>
    <t>　　・タイムスケジュールパネル（B1サイズ程度、片面）</t>
    <rPh sb="21" eb="23">
      <t>テイド</t>
    </rPh>
    <rPh sb="24" eb="26">
      <t>カタメン</t>
    </rPh>
    <phoneticPr fontId="3"/>
  </si>
  <si>
    <t>　　・ガイドブック拡大やゲストポスター（A1サイズ×計10枚程度、片面）</t>
    <rPh sb="9" eb="11">
      <t>カクダイ</t>
    </rPh>
    <rPh sb="26" eb="27">
      <t>ケイ</t>
    </rPh>
    <rPh sb="29" eb="30">
      <t>マイ</t>
    </rPh>
    <rPh sb="30" eb="32">
      <t>テイド</t>
    </rPh>
    <rPh sb="33" eb="35">
      <t>カタメン</t>
    </rPh>
    <phoneticPr fontId="3"/>
  </si>
  <si>
    <t>■情報収集コーナー</t>
    <rPh sb="1" eb="3">
      <t>ジョウホウ</t>
    </rPh>
    <rPh sb="3" eb="5">
      <t>シュウシュウ</t>
    </rPh>
    <phoneticPr fontId="3"/>
  </si>
  <si>
    <t>■会場費</t>
    <rPh sb="1" eb="3">
      <t>カイジョウ</t>
    </rPh>
    <rPh sb="3" eb="4">
      <t>ヒ</t>
    </rPh>
    <phoneticPr fontId="3"/>
  </si>
  <si>
    <t>■プロモーション　</t>
    <phoneticPr fontId="3"/>
  </si>
  <si>
    <t>　　・デジタルサイネージデータ制作費（横1920px・縦1080px）</t>
    <rPh sb="15" eb="17">
      <t>セイサク</t>
    </rPh>
    <rPh sb="17" eb="18">
      <t>ヒ</t>
    </rPh>
    <rPh sb="19" eb="20">
      <t>ヨコ</t>
    </rPh>
    <rPh sb="27" eb="28">
      <t>タテ</t>
    </rPh>
    <phoneticPr fontId="3"/>
  </si>
  <si>
    <t>　　・デジタルサイネージデータ制作費（横1080px・縦1920px）</t>
    <rPh sb="15" eb="17">
      <t>セイサク</t>
    </rPh>
    <rPh sb="17" eb="18">
      <t>ヒ</t>
    </rPh>
    <phoneticPr fontId="3"/>
  </si>
  <si>
    <t>■セミナー</t>
    <phoneticPr fontId="3"/>
  </si>
  <si>
    <t>■ワークショップ</t>
    <phoneticPr fontId="3"/>
  </si>
  <si>
    <t>　　・夏ポスター（A1サイズ）</t>
    <phoneticPr fontId="3"/>
  </si>
  <si>
    <t>　　・夏ポスター（B2サイズ）</t>
    <phoneticPr fontId="3"/>
  </si>
  <si>
    <t>　　・冬ポスター（A1サイズ）</t>
    <phoneticPr fontId="3"/>
  </si>
  <si>
    <t>　　・冬ポスター（B2サイズ）</t>
    <phoneticPr fontId="3"/>
  </si>
  <si>
    <t>　　・当日配布資チラシ冬（A4サイズ）</t>
    <rPh sb="3" eb="5">
      <t>トウジツ</t>
    </rPh>
    <rPh sb="5" eb="7">
      <t>ハイフ</t>
    </rPh>
    <rPh sb="7" eb="8">
      <t>シ</t>
    </rPh>
    <rPh sb="11" eb="12">
      <t>フユ</t>
    </rPh>
    <phoneticPr fontId="3"/>
  </si>
  <si>
    <t>　　・プリンター（各会場1台）</t>
    <rPh sb="9" eb="10">
      <t>カク</t>
    </rPh>
    <rPh sb="10" eb="12">
      <t>カイジョウ</t>
    </rPh>
    <rPh sb="13" eb="14">
      <t>ダイ</t>
    </rPh>
    <phoneticPr fontId="3"/>
  </si>
  <si>
    <t>　〇その他、受付用備品</t>
    <rPh sb="4" eb="5">
      <t>ホカ</t>
    </rPh>
    <rPh sb="6" eb="8">
      <t>ウケツケ</t>
    </rPh>
    <rPh sb="8" eb="9">
      <t>ヨウ</t>
    </rPh>
    <rPh sb="9" eb="11">
      <t>ビヒン</t>
    </rPh>
    <phoneticPr fontId="3"/>
  </si>
  <si>
    <t>　　・アンケート（紙とWEBの両方を想定）</t>
    <phoneticPr fontId="3"/>
  </si>
  <si>
    <r>
      <t>　　・出展ブースサイン（横90cm×縦20cm程度、片面）※60ブース</t>
    </r>
    <r>
      <rPr>
        <sz val="11"/>
        <color theme="1"/>
        <rFont val="Segoe UI Symbol"/>
        <family val="3"/>
      </rPr>
      <t>✕</t>
    </r>
    <r>
      <rPr>
        <sz val="11"/>
        <color theme="1"/>
        <rFont val="游ゴシック"/>
        <family val="3"/>
        <charset val="128"/>
        <scheme val="minor"/>
      </rPr>
      <t>2会場</t>
    </r>
    <rPh sb="3" eb="5">
      <t>シュッテン</t>
    </rPh>
    <rPh sb="12" eb="13">
      <t>ヨコ</t>
    </rPh>
    <rPh sb="18" eb="19">
      <t>タテ</t>
    </rPh>
    <rPh sb="23" eb="25">
      <t>テイド</t>
    </rPh>
    <rPh sb="26" eb="28">
      <t>カタメン</t>
    </rPh>
    <rPh sb="37" eb="39">
      <t>カイジョウ</t>
    </rPh>
    <phoneticPr fontId="3"/>
  </si>
  <si>
    <t>高知暮らしフェア2025冬</t>
    <phoneticPr fontId="3"/>
  </si>
  <si>
    <t>　　・Caféコーナー飲み物費</t>
    <rPh sb="11" eb="12">
      <t>ノ</t>
    </rPh>
    <rPh sb="13" eb="14">
      <t>モノ</t>
    </rPh>
    <rPh sb="14" eb="15">
      <t>ヒ</t>
    </rPh>
    <phoneticPr fontId="3"/>
  </si>
  <si>
    <t>■一般管理費</t>
    <rPh sb="1" eb="3">
      <t>イッパン</t>
    </rPh>
    <rPh sb="3" eb="6">
      <t>カンリヒ</t>
    </rPh>
    <phoneticPr fontId="3"/>
  </si>
  <si>
    <t>■人件費</t>
    <phoneticPr fontId="3"/>
  </si>
  <si>
    <t>■一般管理費</t>
    <rPh sb="1" eb="6">
      <t>イッパンカンリヒ</t>
    </rPh>
    <phoneticPr fontId="3"/>
  </si>
  <si>
    <t>人</t>
    <rPh sb="0" eb="1">
      <t>ニン</t>
    </rPh>
    <phoneticPr fontId="3"/>
  </si>
  <si>
    <t>　○運営スタッフ旅費交通費　東京（交通費＋前後泊）</t>
    <rPh sb="2" eb="4">
      <t>ウンエイ</t>
    </rPh>
    <rPh sb="8" eb="10">
      <t>リョヒ</t>
    </rPh>
    <rPh sb="10" eb="13">
      <t>コウツウヒ</t>
    </rPh>
    <rPh sb="14" eb="16">
      <t>トウキョウ</t>
    </rPh>
    <rPh sb="17" eb="20">
      <t>コウツウヒ</t>
    </rPh>
    <rPh sb="21" eb="24">
      <t>ゼンコウハク</t>
    </rPh>
    <phoneticPr fontId="3"/>
  </si>
  <si>
    <t>　○運営スタッフ旅費交通費　大阪（交通費＋前後泊）</t>
    <rPh sb="2" eb="4">
      <t>ウンエイ</t>
    </rPh>
    <rPh sb="8" eb="13">
      <t>リョヒコウツウヒ</t>
    </rPh>
    <rPh sb="14" eb="16">
      <t>オオサカ</t>
    </rPh>
    <phoneticPr fontId="3"/>
  </si>
  <si>
    <t>　○アルバイト人件費</t>
    <rPh sb="7" eb="10">
      <t>ジンケンヒ</t>
    </rPh>
    <phoneticPr fontId="3"/>
  </si>
  <si>
    <t>　○キッズスペース保育士（各会場2名常駐×4回）</t>
    <rPh sb="9" eb="12">
      <t>ホイクシ</t>
    </rPh>
    <rPh sb="13" eb="14">
      <t>カク</t>
    </rPh>
    <rPh sb="14" eb="16">
      <t>カイジョウ</t>
    </rPh>
    <rPh sb="17" eb="18">
      <t>メイ</t>
    </rPh>
    <rPh sb="18" eb="20">
      <t>ジョウチュウ</t>
    </rPh>
    <rPh sb="22" eb="23">
      <t>カイ</t>
    </rPh>
    <phoneticPr fontId="3"/>
  </si>
  <si>
    <t>　　・会場マップ（B0サイズ程度）※2会場分</t>
    <rPh sb="19" eb="22">
      <t>カイジョウブン</t>
    </rPh>
    <phoneticPr fontId="3"/>
  </si>
  <si>
    <t>　　・受付サイン（横90cm×縦20cm程度、片面）※2会場分</t>
    <rPh sb="3" eb="5">
      <t>ウケツケ</t>
    </rPh>
    <rPh sb="28" eb="30">
      <t>カイジョウ</t>
    </rPh>
    <rPh sb="30" eb="31">
      <t>ブン</t>
    </rPh>
    <phoneticPr fontId="3"/>
  </si>
  <si>
    <t>　　・セミナー、ワークショップ、Caféコーナー用サイン（B2サイズ程度）※2会場分</t>
    <rPh sb="24" eb="25">
      <t>ヨウ</t>
    </rPh>
    <rPh sb="34" eb="36">
      <t>テイド</t>
    </rPh>
    <rPh sb="39" eb="42">
      <t>カイジョウブン</t>
    </rPh>
    <phoneticPr fontId="3"/>
  </si>
  <si>
    <t>　　・会場案内用サイン（横45cm×縦45cm程度、両面）※2会場分</t>
    <rPh sb="3" eb="5">
      <t>カイジョウ</t>
    </rPh>
    <rPh sb="5" eb="8">
      <t>アンナイヨウ</t>
    </rPh>
    <rPh sb="31" eb="34">
      <t>カイジョウブン</t>
    </rPh>
    <phoneticPr fontId="3"/>
  </si>
  <si>
    <t>　　・当日配布チラシ夏（A4サイズ）</t>
    <rPh sb="3" eb="5">
      <t>トウジツ</t>
    </rPh>
    <rPh sb="5" eb="7">
      <t>ハイフ</t>
    </rPh>
    <rPh sb="10" eb="11">
      <t>ナツ</t>
    </rPh>
    <phoneticPr fontId="3"/>
  </si>
  <si>
    <t>　　・ノベルティ等　100円/個×（参加登録300名＋アンケート400名）、3,000円相当×10名抽選</t>
    <rPh sb="8" eb="9">
      <t>ナド</t>
    </rPh>
    <rPh sb="13" eb="14">
      <t>エン</t>
    </rPh>
    <rPh sb="15" eb="16">
      <t>コ</t>
    </rPh>
    <rPh sb="18" eb="22">
      <t>サンカトウロク</t>
    </rPh>
    <rPh sb="25" eb="26">
      <t>メイ</t>
    </rPh>
    <rPh sb="35" eb="36">
      <t>メイ</t>
    </rPh>
    <rPh sb="43" eb="44">
      <t>エン</t>
    </rPh>
    <rPh sb="44" eb="46">
      <t>ソウトウ</t>
    </rPh>
    <rPh sb="49" eb="50">
      <t>メイ</t>
    </rPh>
    <rPh sb="50" eb="52">
      <t>チュウセン</t>
    </rPh>
    <phoneticPr fontId="3"/>
  </si>
  <si>
    <t>　　・PR情報・仕事情報・空き家情報等（A4データ制作・印刷・打ち合わせ含む）</t>
    <rPh sb="5" eb="7">
      <t>ジョウホウ</t>
    </rPh>
    <rPh sb="8" eb="10">
      <t>シゴト</t>
    </rPh>
    <rPh sb="10" eb="12">
      <t>ジョウホウ</t>
    </rPh>
    <rPh sb="13" eb="14">
      <t>ア</t>
    </rPh>
    <rPh sb="15" eb="16">
      <t>ヤ</t>
    </rPh>
    <rPh sb="16" eb="18">
      <t>ジョウホウ</t>
    </rPh>
    <rPh sb="18" eb="19">
      <t>ナド</t>
    </rPh>
    <rPh sb="25" eb="27">
      <t>セイサク</t>
    </rPh>
    <rPh sb="28" eb="30">
      <t>インサツ</t>
    </rPh>
    <rPh sb="31" eb="32">
      <t>ウ</t>
    </rPh>
    <rPh sb="33" eb="34">
      <t>ア</t>
    </rPh>
    <rPh sb="36" eb="37">
      <t>フク</t>
    </rPh>
    <phoneticPr fontId="3"/>
  </si>
  <si>
    <t>　　・旅行傷害保険</t>
  </si>
  <si>
    <t>　　・WEB広告費</t>
    <rPh sb="6" eb="9">
      <t>コウコクヒ</t>
    </rPh>
    <phoneticPr fontId="3"/>
  </si>
  <si>
    <t>　　・京阪線「天満橋駅」改札前サイネージ広告　1セット（7日間3万）※大阪のみ</t>
    <rPh sb="3" eb="6">
      <t>ケイハンセン</t>
    </rPh>
    <rPh sb="7" eb="10">
      <t>テンマバシ</t>
    </rPh>
    <rPh sb="10" eb="11">
      <t>エキ</t>
    </rPh>
    <rPh sb="12" eb="14">
      <t>カイサツ</t>
    </rPh>
    <rPh sb="14" eb="15">
      <t>マエ</t>
    </rPh>
    <rPh sb="20" eb="22">
      <t>コウコク</t>
    </rPh>
    <rPh sb="29" eb="31">
      <t>ニチカン</t>
    </rPh>
    <rPh sb="32" eb="33">
      <t>マン</t>
    </rPh>
    <rPh sb="35" eb="37">
      <t>オオサカ</t>
    </rPh>
    <phoneticPr fontId="3"/>
  </si>
  <si>
    <t>■提案によるプロモーション</t>
  </si>
  <si>
    <t>　　・会場入口・出口サイン（横180cm×縦30cm程度）※2会場分</t>
    <rPh sb="3" eb="5">
      <t>カイジョウ</t>
    </rPh>
    <rPh sb="5" eb="7">
      <t>イリグチ</t>
    </rPh>
    <rPh sb="8" eb="10">
      <t>デグチ</t>
    </rPh>
    <rPh sb="14" eb="15">
      <t>ヨコ</t>
    </rPh>
    <rPh sb="21" eb="22">
      <t>タテ</t>
    </rPh>
    <rPh sb="26" eb="28">
      <t>テイド</t>
    </rPh>
    <rPh sb="31" eb="34">
      <t>カイジョウブン</t>
    </rPh>
    <phoneticPr fontId="3"/>
  </si>
  <si>
    <t>　　・受付サイン（横90cm×縦20cm程度、片面）※2会場分</t>
    <rPh sb="3" eb="5">
      <t>ウケツケ</t>
    </rPh>
    <rPh sb="28" eb="31">
      <t>カイジョウブン</t>
    </rPh>
    <phoneticPr fontId="3"/>
  </si>
  <si>
    <t>■QRコード受付アプリ導入費</t>
  </si>
  <si>
    <t>　〇東京会場</t>
    <rPh sb="2" eb="4">
      <t>トウキョウ</t>
    </rPh>
    <rPh sb="5" eb="6">
      <t>カイカイ</t>
    </rPh>
    <phoneticPr fontId="14"/>
  </si>
  <si>
    <t>回</t>
    <rPh sb="0" eb="1">
      <t>カイ</t>
    </rPh>
    <phoneticPr fontId="14"/>
  </si>
  <si>
    <t>　〇大阪会場</t>
    <rPh sb="2" eb="4">
      <t>オオサカ</t>
    </rPh>
    <rPh sb="5" eb="6">
      <t>カイカイ</t>
    </rPh>
    <phoneticPr fontId="14"/>
  </si>
  <si>
    <t>■制作物等</t>
    <rPh sb="1" eb="4">
      <t>セイサクブツ</t>
    </rPh>
    <rPh sb="4" eb="5">
      <t>トウ</t>
    </rPh>
    <phoneticPr fontId="3"/>
  </si>
  <si>
    <t>■制作物等</t>
    <rPh sb="1" eb="3">
      <t>セイサク</t>
    </rPh>
    <rPh sb="3" eb="4">
      <t>ブツ</t>
    </rPh>
    <rPh sb="4" eb="5">
      <t>トウ</t>
    </rPh>
    <phoneticPr fontId="3"/>
  </si>
  <si>
    <t>　〇開催概要（マニュアル）作成</t>
    <rPh sb="2" eb="4">
      <t>カイサイ</t>
    </rPh>
    <rPh sb="4" eb="6">
      <t>ガイヨウ</t>
    </rPh>
    <rPh sb="13" eb="15">
      <t>サクセイ</t>
    </rPh>
    <phoneticPr fontId="3"/>
  </si>
  <si>
    <t>　○当日の開催風景の写真および動画撮影</t>
    <rPh sb="2" eb="4">
      <t>トウジツ</t>
    </rPh>
    <rPh sb="5" eb="7">
      <t>カイサイ</t>
    </rPh>
    <rPh sb="7" eb="9">
      <t>フウケイ</t>
    </rPh>
    <rPh sb="10" eb="12">
      <t>シャシン</t>
    </rPh>
    <rPh sb="15" eb="17">
      <t>ドウガ</t>
    </rPh>
    <rPh sb="17" eb="19">
      <t>サツエイ</t>
    </rPh>
    <phoneticPr fontId="3"/>
  </si>
  <si>
    <t>　〇チラシ・ポスター</t>
    <phoneticPr fontId="3"/>
  </si>
  <si>
    <t>　　・夏チラシ</t>
    <rPh sb="3" eb="4">
      <t>ナツ</t>
    </rPh>
    <phoneticPr fontId="3"/>
  </si>
  <si>
    <t>　　・会場入口・出口サイン（横180cm×縦30cm程度、CPパネル、両面）※2会場分</t>
    <rPh sb="3" eb="5">
      <t>カイジョウ</t>
    </rPh>
    <rPh sb="5" eb="7">
      <t>イリグチ</t>
    </rPh>
    <rPh sb="8" eb="10">
      <t>デグチ</t>
    </rPh>
    <rPh sb="14" eb="15">
      <t>ヨコ</t>
    </rPh>
    <rPh sb="21" eb="22">
      <t>タテ</t>
    </rPh>
    <rPh sb="26" eb="28">
      <t>テイド</t>
    </rPh>
    <rPh sb="35" eb="37">
      <t>リョウメン</t>
    </rPh>
    <rPh sb="40" eb="42">
      <t>カイジョウ</t>
    </rPh>
    <rPh sb="42" eb="43">
      <t>ブン</t>
    </rPh>
    <phoneticPr fontId="3"/>
  </si>
  <si>
    <t>　　・会場マップ（B0サイズ程度、CPパネル）※2会場分</t>
    <rPh sb="25" eb="28">
      <t>カイジョウブン</t>
    </rPh>
    <phoneticPr fontId="3"/>
  </si>
  <si>
    <t>人</t>
    <rPh sb="0" eb="1">
      <t>ヒト</t>
    </rPh>
    <phoneticPr fontId="3"/>
  </si>
  <si>
    <t>　　・旅行傷害保険</t>
    <phoneticPr fontId="3"/>
  </si>
  <si>
    <t>　　・冬チラシ</t>
    <rPh sb="3" eb="4">
      <t>フユ</t>
    </rPh>
    <phoneticPr fontId="3"/>
  </si>
  <si>
    <t>　　・司会　一括報酬（両日/　謝金･宣伝広告費10万+旅費5万+旅費8万）おだち氏</t>
    <rPh sb="3" eb="5">
      <t>シカイ</t>
    </rPh>
    <rPh sb="6" eb="8">
      <t>イッカツ</t>
    </rPh>
    <rPh sb="8" eb="10">
      <t>ホウシュウ</t>
    </rPh>
    <rPh sb="11" eb="13">
      <t>リョウジツ</t>
    </rPh>
    <rPh sb="15" eb="17">
      <t>シャキン</t>
    </rPh>
    <rPh sb="18" eb="20">
      <t>センデン</t>
    </rPh>
    <rPh sb="20" eb="22">
      <t>コウコク</t>
    </rPh>
    <rPh sb="22" eb="23">
      <t>ヒ</t>
    </rPh>
    <rPh sb="25" eb="26">
      <t>マン</t>
    </rPh>
    <rPh sb="27" eb="29">
      <t>リョヒ</t>
    </rPh>
    <rPh sb="30" eb="31">
      <t>マン</t>
    </rPh>
    <rPh sb="32" eb="34">
      <t>リョヒ</t>
    </rPh>
    <rPh sb="35" eb="36">
      <t>マン</t>
    </rPh>
    <rPh sb="40" eb="41">
      <t>シ</t>
    </rPh>
    <phoneticPr fontId="2"/>
  </si>
  <si>
    <t>　　・提案によるワークショップと講師調整（謝金＋旅費＋材料費＋運搬費など）※2会場分</t>
    <rPh sb="3" eb="5">
      <t>テイアン</t>
    </rPh>
    <rPh sb="16" eb="18">
      <t>コウシ</t>
    </rPh>
    <rPh sb="18" eb="20">
      <t>チョウセイ</t>
    </rPh>
    <rPh sb="21" eb="23">
      <t>シャキン</t>
    </rPh>
    <rPh sb="24" eb="26">
      <t>リョヒ</t>
    </rPh>
    <rPh sb="27" eb="30">
      <t>ザイリョウヒ</t>
    </rPh>
    <rPh sb="31" eb="34">
      <t>ウンパンヒ</t>
    </rPh>
    <phoneticPr fontId="3"/>
  </si>
  <si>
    <t>　　・提案によるセミナー登壇ゲスト調整（謝金・宣伝広告費＋旅費）※2会場分</t>
    <rPh sb="3" eb="5">
      <t>テイアン</t>
    </rPh>
    <rPh sb="12" eb="14">
      <t>トウダン</t>
    </rPh>
    <rPh sb="17" eb="19">
      <t>チョウセイ</t>
    </rPh>
    <rPh sb="20" eb="22">
      <t>シャキン</t>
    </rPh>
    <rPh sb="23" eb="28">
      <t>センデンコウコクヒ</t>
    </rPh>
    <rPh sb="29" eb="31">
      <t>リョヒ</t>
    </rPh>
    <phoneticPr fontId="3"/>
  </si>
  <si>
    <t>　　・提案と協議によるセミナー登壇ゲスト調整（謝金・宣伝広告費＋旅費）※2会場分</t>
    <rPh sb="3" eb="5">
      <t>テイアン</t>
    </rPh>
    <rPh sb="6" eb="8">
      <t>キョウギ</t>
    </rPh>
    <rPh sb="15" eb="17">
      <t>トウダン</t>
    </rPh>
    <rPh sb="20" eb="22">
      <t>チョウセイ</t>
    </rPh>
    <rPh sb="23" eb="25">
      <t>シャキン</t>
    </rPh>
    <rPh sb="26" eb="31">
      <t>センデンコウコクヒ</t>
    </rPh>
    <rPh sb="32" eb="34">
      <t>リョヒ</t>
    </rPh>
    <phoneticPr fontId="3"/>
  </si>
  <si>
    <t>　　・提案と協議によるワークショップと講師調整（謝金＋旅費＋材料費＋運搬費など）※2会場分</t>
    <rPh sb="3" eb="5">
      <t>テイアン</t>
    </rPh>
    <rPh sb="6" eb="8">
      <t>キョウギ</t>
    </rPh>
    <rPh sb="19" eb="21">
      <t>コウシ</t>
    </rPh>
    <rPh sb="21" eb="23">
      <t>チョウセイ</t>
    </rPh>
    <rPh sb="24" eb="26">
      <t>シャキン</t>
    </rPh>
    <rPh sb="27" eb="29">
      <t>リョヒ</t>
    </rPh>
    <rPh sb="30" eb="33">
      <t>ザイリョウヒ</t>
    </rPh>
    <rPh sb="34" eb="37">
      <t>ウンパンヒ</t>
    </rPh>
    <rPh sb="42" eb="45">
      <t>カイジョウブン</t>
    </rPh>
    <phoneticPr fontId="3"/>
  </si>
  <si>
    <t>　〇大阪会場／OMMビル Cホール※予定</t>
    <rPh sb="2" eb="4">
      <t>オオサカ</t>
    </rPh>
    <rPh sb="4" eb="6">
      <t>カイジョウ</t>
    </rPh>
    <rPh sb="18" eb="20">
      <t>ヨテイ</t>
    </rPh>
    <phoneticPr fontId="3"/>
  </si>
  <si>
    <t xml:space="preserve">　様式イ
　●R8年度　高知暮らしフェア経費見積書
</t>
    <rPh sb="1" eb="3">
      <t>ヨウシキ</t>
    </rPh>
    <rPh sb="10" eb="12">
      <t>ネンド</t>
    </rPh>
    <rPh sb="13" eb="15">
      <t>コウチ</t>
    </rPh>
    <rPh sb="15" eb="16">
      <t>ク</t>
    </rPh>
    <rPh sb="21" eb="23">
      <t>ケイヒ</t>
    </rPh>
    <rPh sb="23" eb="26">
      <t>ミツモリショ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</si>
</sst>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&quot;¥&quot;#,##0_);\(&quot;¥&quot;#,##0\)"/>
    <numFmt numFmtId="178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</font>
    <font>
      <b/>
      <sz val="11"/>
      <name val="ＭＳ Ｐゴシック"/>
      <family val="3"/>
    </font>
    <font>
      <sz val="11"/>
      <name val="游ゴシック"/>
      <family val="3"/>
      <scheme val="minor"/>
    </font>
    <font>
      <sz val="11"/>
      <name val="ＭＳ Ｐゴシック"/>
      <family val="3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178" fontId="9" fillId="0" borderId="12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7" fillId="0" borderId="19" xfId="0" applyFont="1" applyBorder="1">
      <alignment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right" vertical="center"/>
    </xf>
    <xf numFmtId="5" fontId="7" fillId="0" borderId="20" xfId="0" applyNumberFormat="1" applyFont="1" applyBorder="1">
      <alignment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5" fontId="7" fillId="0" borderId="22" xfId="0" applyNumberFormat="1" applyFont="1" applyBorder="1">
      <alignment vertical="center"/>
    </xf>
    <xf numFmtId="5" fontId="7" fillId="0" borderId="23" xfId="0" applyNumberFormat="1" applyFont="1" applyBorder="1">
      <alignment vertical="center"/>
    </xf>
    <xf numFmtId="5" fontId="7" fillId="0" borderId="24" xfId="0" applyNumberFormat="1" applyFont="1" applyBorder="1">
      <alignment vertical="center"/>
    </xf>
    <xf numFmtId="0" fontId="7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8" fillId="4" borderId="26" xfId="0" applyFont="1" applyFill="1" applyBorder="1" applyAlignment="1">
      <alignment horizontal="center" vertical="center"/>
    </xf>
    <xf numFmtId="176" fontId="8" fillId="4" borderId="26" xfId="0" applyNumberFormat="1" applyFont="1" applyFill="1" applyBorder="1" applyAlignment="1">
      <alignment horizontal="right" vertical="center"/>
    </xf>
    <xf numFmtId="5" fontId="7" fillId="4" borderId="27" xfId="0" applyNumberFormat="1" applyFont="1" applyFill="1" applyBorder="1">
      <alignment vertical="center"/>
    </xf>
    <xf numFmtId="0" fontId="9" fillId="0" borderId="7" xfId="0" applyFont="1" applyBorder="1">
      <alignment vertical="center"/>
    </xf>
    <xf numFmtId="5" fontId="7" fillId="0" borderId="27" xfId="0" applyNumberFormat="1" applyFont="1" applyBorder="1">
      <alignment vertical="center"/>
    </xf>
    <xf numFmtId="176" fontId="8" fillId="0" borderId="2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7" fillId="3" borderId="26" xfId="0" applyFont="1" applyFill="1" applyBorder="1" applyAlignment="1">
      <alignment horizontal="right" vertical="center"/>
    </xf>
    <xf numFmtId="0" fontId="8" fillId="4" borderId="26" xfId="0" applyFont="1" applyFill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11" fillId="0" borderId="9" xfId="0" applyFont="1" applyBorder="1">
      <alignment vertical="center"/>
    </xf>
    <xf numFmtId="5" fontId="11" fillId="0" borderId="22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right" vertical="center"/>
    </xf>
    <xf numFmtId="5" fontId="12" fillId="0" borderId="0" xfId="0" applyNumberFormat="1" applyFont="1" applyAlignment="1">
      <alignment horizontal="left" vertical="center"/>
    </xf>
    <xf numFmtId="0" fontId="16" fillId="0" borderId="7" xfId="0" applyFont="1" applyBorder="1">
      <alignment vertical="center"/>
    </xf>
    <xf numFmtId="0" fontId="17" fillId="0" borderId="7" xfId="0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8" fillId="0" borderId="7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1173-DB6E-4CDA-8F31-9F3AA9B9DC4F}">
  <sheetPr>
    <pageSetUpPr fitToPage="1"/>
  </sheetPr>
  <dimension ref="A1:G160"/>
  <sheetViews>
    <sheetView tabSelected="1" zoomScale="85" zoomScaleNormal="85" workbookViewId="0">
      <selection activeCell="H2" sqref="H2"/>
    </sheetView>
  </sheetViews>
  <sheetFormatPr defaultRowHeight="18" x14ac:dyDescent="0.45"/>
  <cols>
    <col min="1" max="1" width="3.5" bestFit="1" customWidth="1"/>
    <col min="2" max="2" width="89.59765625" bestFit="1" customWidth="1"/>
    <col min="3" max="3" width="5" style="12" bestFit="1" customWidth="1"/>
    <col min="4" max="4" width="5" bestFit="1" customWidth="1"/>
    <col min="5" max="5" width="11" style="12" bestFit="1" customWidth="1"/>
    <col min="6" max="6" width="14.09765625" style="11" customWidth="1"/>
    <col min="7" max="7" width="11" bestFit="1" customWidth="1"/>
  </cols>
  <sheetData>
    <row r="1" spans="1:6" ht="13.5" customHeight="1" x14ac:dyDescent="0.45">
      <c r="A1" s="66" t="s">
        <v>105</v>
      </c>
      <c r="B1" s="67"/>
      <c r="C1" s="67"/>
      <c r="D1" s="67"/>
      <c r="E1" s="67"/>
      <c r="F1" s="67"/>
    </row>
    <row r="2" spans="1:6" ht="43.2" customHeight="1" x14ac:dyDescent="0.45">
      <c r="A2" s="67"/>
      <c r="B2" s="67"/>
      <c r="C2" s="67"/>
      <c r="D2" s="67"/>
      <c r="E2" s="67"/>
      <c r="F2" s="67"/>
    </row>
    <row r="3" spans="1:6" ht="18.600000000000001" thickBot="1" x14ac:dyDescent="0.5">
      <c r="B3" s="1"/>
      <c r="C3" s="62"/>
      <c r="D3" s="62"/>
      <c r="E3" s="62"/>
      <c r="F3" s="62"/>
    </row>
    <row r="4" spans="1:6" ht="50.4" customHeight="1" thickBot="1" x14ac:dyDescent="0.5">
      <c r="A4" s="63" t="s">
        <v>0</v>
      </c>
      <c r="B4" s="64"/>
      <c r="C4" s="65" t="s">
        <v>1</v>
      </c>
      <c r="D4" s="64"/>
      <c r="E4" s="14" t="s">
        <v>20</v>
      </c>
      <c r="F4" s="17" t="s">
        <v>28</v>
      </c>
    </row>
    <row r="5" spans="1:6" x14ac:dyDescent="0.45">
      <c r="A5" s="2"/>
      <c r="B5" s="29" t="s">
        <v>65</v>
      </c>
      <c r="C5" s="32">
        <v>1</v>
      </c>
      <c r="D5" s="4" t="s">
        <v>4</v>
      </c>
      <c r="E5" s="5"/>
      <c r="F5" s="18">
        <f t="shared" ref="F5:F18" si="0">C5*E5</f>
        <v>0</v>
      </c>
    </row>
    <row r="6" spans="1:6" x14ac:dyDescent="0.45">
      <c r="A6" s="6"/>
      <c r="B6" s="29" t="s">
        <v>64</v>
      </c>
      <c r="C6" s="33"/>
      <c r="D6" s="7"/>
      <c r="E6" s="8"/>
      <c r="F6" s="18"/>
    </row>
    <row r="7" spans="1:6" x14ac:dyDescent="0.45">
      <c r="A7" s="6"/>
      <c r="B7" s="3" t="s">
        <v>12</v>
      </c>
      <c r="C7" s="33"/>
      <c r="D7" s="7" t="s">
        <v>19</v>
      </c>
      <c r="E7" s="8"/>
      <c r="F7" s="18">
        <f t="shared" si="0"/>
        <v>0</v>
      </c>
    </row>
    <row r="8" spans="1:6" x14ac:dyDescent="0.45">
      <c r="A8" s="6"/>
      <c r="B8" s="3" t="s">
        <v>13</v>
      </c>
      <c r="C8" s="33"/>
      <c r="D8" s="7" t="s">
        <v>19</v>
      </c>
      <c r="E8" s="8"/>
      <c r="F8" s="18">
        <f t="shared" si="0"/>
        <v>0</v>
      </c>
    </row>
    <row r="9" spans="1:6" x14ac:dyDescent="0.45">
      <c r="A9" s="6"/>
      <c r="B9" s="9" t="s">
        <v>26</v>
      </c>
      <c r="C9" s="33"/>
      <c r="D9" s="7" t="s">
        <v>19</v>
      </c>
      <c r="E9" s="8"/>
      <c r="F9" s="18">
        <f t="shared" si="0"/>
        <v>0</v>
      </c>
    </row>
    <row r="10" spans="1:6" x14ac:dyDescent="0.45">
      <c r="A10" s="6"/>
      <c r="B10" s="3" t="s">
        <v>27</v>
      </c>
      <c r="C10" s="33"/>
      <c r="D10" s="7" t="s">
        <v>19</v>
      </c>
      <c r="E10" s="8"/>
      <c r="F10" s="18">
        <f t="shared" si="0"/>
        <v>0</v>
      </c>
    </row>
    <row r="11" spans="1:6" x14ac:dyDescent="0.45">
      <c r="A11" s="6"/>
      <c r="B11" s="3" t="s">
        <v>14</v>
      </c>
      <c r="C11" s="33"/>
      <c r="D11" s="7" t="s">
        <v>19</v>
      </c>
      <c r="E11" s="8"/>
      <c r="F11" s="18">
        <f t="shared" si="0"/>
        <v>0</v>
      </c>
    </row>
    <row r="12" spans="1:6" x14ac:dyDescent="0.45">
      <c r="A12" s="6"/>
      <c r="B12" s="3" t="s">
        <v>15</v>
      </c>
      <c r="C12" s="33"/>
      <c r="D12" s="7" t="s">
        <v>19</v>
      </c>
      <c r="E12" s="8"/>
      <c r="F12" s="18">
        <f t="shared" si="0"/>
        <v>0</v>
      </c>
    </row>
    <row r="13" spans="1:6" x14ac:dyDescent="0.45">
      <c r="A13" s="6"/>
      <c r="B13" s="3" t="s">
        <v>16</v>
      </c>
      <c r="C13" s="33"/>
      <c r="D13" s="7" t="s">
        <v>19</v>
      </c>
      <c r="E13" s="8"/>
      <c r="F13" s="18">
        <f t="shared" si="0"/>
        <v>0</v>
      </c>
    </row>
    <row r="14" spans="1:6" x14ac:dyDescent="0.45">
      <c r="A14" s="6"/>
      <c r="B14" s="3" t="s">
        <v>70</v>
      </c>
      <c r="C14" s="33"/>
      <c r="D14" s="7" t="s">
        <v>66</v>
      </c>
      <c r="E14" s="8"/>
      <c r="F14" s="18">
        <f t="shared" si="0"/>
        <v>0</v>
      </c>
    </row>
    <row r="15" spans="1:6" x14ac:dyDescent="0.45">
      <c r="A15" s="6"/>
      <c r="B15" s="3" t="s">
        <v>67</v>
      </c>
      <c r="C15" s="33"/>
      <c r="D15" s="7" t="s">
        <v>66</v>
      </c>
      <c r="E15" s="8"/>
      <c r="F15" s="18">
        <f t="shared" si="0"/>
        <v>0</v>
      </c>
    </row>
    <row r="16" spans="1:6" x14ac:dyDescent="0.45">
      <c r="A16" s="6"/>
      <c r="B16" s="3" t="s">
        <v>68</v>
      </c>
      <c r="C16" s="33"/>
      <c r="D16" s="7" t="s">
        <v>66</v>
      </c>
      <c r="E16" s="8"/>
      <c r="F16" s="18">
        <f t="shared" si="0"/>
        <v>0</v>
      </c>
    </row>
    <row r="17" spans="1:6" x14ac:dyDescent="0.45">
      <c r="A17" s="6"/>
      <c r="B17" s="3" t="s">
        <v>69</v>
      </c>
      <c r="C17" s="33"/>
      <c r="D17" s="7" t="s">
        <v>66</v>
      </c>
      <c r="E17" s="8"/>
      <c r="F17" s="18">
        <f t="shared" si="0"/>
        <v>0</v>
      </c>
    </row>
    <row r="18" spans="1:6" x14ac:dyDescent="0.45">
      <c r="A18" s="6"/>
      <c r="B18" s="3" t="s">
        <v>91</v>
      </c>
      <c r="C18" s="33"/>
      <c r="D18" s="7" t="s">
        <v>4</v>
      </c>
      <c r="E18" s="8"/>
      <c r="F18" s="18">
        <f t="shared" si="0"/>
        <v>0</v>
      </c>
    </row>
    <row r="19" spans="1:6" x14ac:dyDescent="0.45">
      <c r="A19" s="6"/>
      <c r="B19" s="3"/>
      <c r="C19" s="33"/>
      <c r="D19" s="7"/>
      <c r="E19" s="8"/>
      <c r="F19" s="18"/>
    </row>
    <row r="20" spans="1:6" x14ac:dyDescent="0.45">
      <c r="A20" s="6"/>
      <c r="B20" s="3" t="s">
        <v>10</v>
      </c>
      <c r="C20" s="33"/>
      <c r="D20" s="7"/>
      <c r="E20" s="8"/>
      <c r="F20" s="30">
        <f ca="1">SUM(F5:F20)</f>
        <v>0</v>
      </c>
    </row>
    <row r="21" spans="1:6" x14ac:dyDescent="0.45">
      <c r="A21" s="13"/>
      <c r="B21" s="3"/>
      <c r="C21" s="33"/>
      <c r="D21" s="7"/>
      <c r="E21" s="31"/>
      <c r="F21" s="20"/>
    </row>
    <row r="22" spans="1:6" x14ac:dyDescent="0.45">
      <c r="A22" s="21" t="s">
        <v>37</v>
      </c>
      <c r="B22" s="22"/>
      <c r="C22" s="34"/>
      <c r="D22" s="22"/>
      <c r="E22" s="22"/>
      <c r="F22" s="23"/>
    </row>
    <row r="23" spans="1:6" x14ac:dyDescent="0.45">
      <c r="A23" s="6"/>
      <c r="B23" s="29" t="s">
        <v>46</v>
      </c>
      <c r="C23" s="33"/>
      <c r="D23" s="7"/>
      <c r="E23" s="8"/>
      <c r="F23" s="18"/>
    </row>
    <row r="24" spans="1:6" x14ac:dyDescent="0.45">
      <c r="A24" s="6"/>
      <c r="B24" s="29" t="s">
        <v>31</v>
      </c>
      <c r="C24" s="33"/>
      <c r="D24" s="7"/>
      <c r="E24" s="8"/>
      <c r="F24" s="18"/>
    </row>
    <row r="25" spans="1:6" x14ac:dyDescent="0.45">
      <c r="A25" s="6"/>
      <c r="B25" s="3" t="s">
        <v>36</v>
      </c>
      <c r="C25" s="33">
        <v>1</v>
      </c>
      <c r="D25" s="7" t="s">
        <v>2</v>
      </c>
      <c r="E25" s="8">
        <v>990000</v>
      </c>
      <c r="F25" s="18">
        <f t="shared" ref="F25:F59" si="1">C25*E25</f>
        <v>990000</v>
      </c>
    </row>
    <row r="26" spans="1:6" x14ac:dyDescent="0.45">
      <c r="A26" s="6"/>
      <c r="B26" s="3" t="s">
        <v>32</v>
      </c>
      <c r="C26" s="33">
        <v>1</v>
      </c>
      <c r="D26" s="7" t="s">
        <v>2</v>
      </c>
      <c r="E26" s="8"/>
      <c r="F26" s="18">
        <f t="shared" si="1"/>
        <v>0</v>
      </c>
    </row>
    <row r="27" spans="1:6" x14ac:dyDescent="0.45">
      <c r="A27" s="6"/>
      <c r="B27" s="3" t="s">
        <v>3</v>
      </c>
      <c r="C27" s="33">
        <v>1</v>
      </c>
      <c r="D27" s="7" t="s">
        <v>2</v>
      </c>
      <c r="E27" s="8"/>
      <c r="F27" s="18">
        <f t="shared" si="1"/>
        <v>0</v>
      </c>
    </row>
    <row r="28" spans="1:6" x14ac:dyDescent="0.45">
      <c r="A28" s="6"/>
      <c r="B28" s="3" t="s">
        <v>18</v>
      </c>
      <c r="C28" s="33">
        <v>1</v>
      </c>
      <c r="D28" s="7" t="s">
        <v>21</v>
      </c>
      <c r="E28" s="8"/>
      <c r="F28" s="18">
        <f t="shared" si="1"/>
        <v>0</v>
      </c>
    </row>
    <row r="29" spans="1:6" s="40" customFormat="1" x14ac:dyDescent="0.45">
      <c r="A29" s="38"/>
      <c r="B29" s="36" t="s">
        <v>48</v>
      </c>
      <c r="C29" s="33">
        <v>1</v>
      </c>
      <c r="D29" s="7" t="s">
        <v>29</v>
      </c>
      <c r="E29" s="8"/>
      <c r="F29" s="39">
        <f t="shared" si="1"/>
        <v>0</v>
      </c>
    </row>
    <row r="30" spans="1:6" x14ac:dyDescent="0.45">
      <c r="A30" s="6"/>
      <c r="B30" s="3" t="s">
        <v>22</v>
      </c>
      <c r="C30" s="33">
        <v>1</v>
      </c>
      <c r="D30" s="7" t="s">
        <v>21</v>
      </c>
      <c r="E30" s="8"/>
      <c r="F30" s="18">
        <f t="shared" si="1"/>
        <v>0</v>
      </c>
    </row>
    <row r="31" spans="1:6" x14ac:dyDescent="0.45">
      <c r="A31" s="6"/>
      <c r="B31" s="29" t="s">
        <v>30</v>
      </c>
      <c r="C31" s="33"/>
      <c r="D31" s="7"/>
      <c r="E31" s="8"/>
      <c r="F31" s="18"/>
    </row>
    <row r="32" spans="1:6" x14ac:dyDescent="0.45">
      <c r="A32" s="6"/>
      <c r="B32" s="3" t="s">
        <v>35</v>
      </c>
      <c r="C32" s="33">
        <v>1</v>
      </c>
      <c r="D32" s="7" t="s">
        <v>2</v>
      </c>
      <c r="E32" s="8">
        <v>617100</v>
      </c>
      <c r="F32" s="18">
        <f t="shared" ref="F32" si="2">C32*E32</f>
        <v>617100</v>
      </c>
    </row>
    <row r="33" spans="1:7" x14ac:dyDescent="0.45">
      <c r="A33" s="6"/>
      <c r="B33" s="3" t="s">
        <v>32</v>
      </c>
      <c r="C33" s="33">
        <v>1</v>
      </c>
      <c r="D33" s="7" t="s">
        <v>2</v>
      </c>
      <c r="E33" s="8"/>
      <c r="F33" s="18">
        <f t="shared" si="1"/>
        <v>0</v>
      </c>
    </row>
    <row r="34" spans="1:7" x14ac:dyDescent="0.45">
      <c r="A34" s="6"/>
      <c r="B34" s="3" t="s">
        <v>3</v>
      </c>
      <c r="C34" s="33">
        <v>1</v>
      </c>
      <c r="D34" s="7" t="s">
        <v>2</v>
      </c>
      <c r="E34" s="8"/>
      <c r="F34" s="18">
        <f t="shared" si="1"/>
        <v>0</v>
      </c>
    </row>
    <row r="35" spans="1:7" x14ac:dyDescent="0.45">
      <c r="A35" s="6"/>
      <c r="B35" s="3" t="s">
        <v>17</v>
      </c>
      <c r="C35" s="33">
        <v>1</v>
      </c>
      <c r="D35" s="7" t="s">
        <v>21</v>
      </c>
      <c r="E35" s="8"/>
      <c r="F35" s="18">
        <f t="shared" si="1"/>
        <v>0</v>
      </c>
    </row>
    <row r="36" spans="1:7" s="40" customFormat="1" x14ac:dyDescent="0.45">
      <c r="A36" s="38"/>
      <c r="B36" s="36" t="s">
        <v>49</v>
      </c>
      <c r="C36" s="33">
        <v>1</v>
      </c>
      <c r="D36" s="7" t="s">
        <v>29</v>
      </c>
      <c r="E36" s="8"/>
      <c r="F36" s="39">
        <f t="shared" si="1"/>
        <v>0</v>
      </c>
    </row>
    <row r="37" spans="1:7" x14ac:dyDescent="0.45">
      <c r="A37" s="6"/>
      <c r="B37" s="3" t="s">
        <v>22</v>
      </c>
      <c r="C37" s="33">
        <v>1</v>
      </c>
      <c r="D37" s="7" t="s">
        <v>21</v>
      </c>
      <c r="E37" s="8"/>
      <c r="F37" s="18">
        <f t="shared" si="1"/>
        <v>0</v>
      </c>
    </row>
    <row r="38" spans="1:7" s="40" customFormat="1" ht="20.100000000000001" customHeight="1" x14ac:dyDescent="0.45">
      <c r="A38" s="41"/>
      <c r="B38" s="37" t="s">
        <v>84</v>
      </c>
      <c r="C38" s="42"/>
      <c r="D38" s="42"/>
      <c r="E38" s="43"/>
      <c r="F38" s="39"/>
      <c r="G38" s="44"/>
    </row>
    <row r="39" spans="1:7" s="40" customFormat="1" ht="20.100000000000001" customHeight="1" x14ac:dyDescent="0.45">
      <c r="A39" s="41"/>
      <c r="B39" s="45" t="s">
        <v>85</v>
      </c>
      <c r="C39" s="46">
        <v>1</v>
      </c>
      <c r="D39" s="47" t="s">
        <v>86</v>
      </c>
      <c r="E39" s="48">
        <v>450000</v>
      </c>
      <c r="F39" s="39">
        <f t="shared" si="1"/>
        <v>450000</v>
      </c>
      <c r="G39" s="49"/>
    </row>
    <row r="40" spans="1:7" s="40" customFormat="1" ht="20.100000000000001" customHeight="1" x14ac:dyDescent="0.45">
      <c r="A40" s="41"/>
      <c r="B40" s="45" t="s">
        <v>87</v>
      </c>
      <c r="C40" s="46">
        <v>1</v>
      </c>
      <c r="D40" s="47" t="s">
        <v>86</v>
      </c>
      <c r="E40" s="48">
        <v>450000</v>
      </c>
      <c r="F40" s="39">
        <f t="shared" si="1"/>
        <v>450000</v>
      </c>
      <c r="G40" s="49"/>
    </row>
    <row r="41" spans="1:7" x14ac:dyDescent="0.45">
      <c r="A41" s="6"/>
      <c r="B41" s="29" t="s">
        <v>89</v>
      </c>
      <c r="C41" s="33"/>
      <c r="D41" s="7"/>
      <c r="E41" s="8"/>
      <c r="F41" s="18"/>
    </row>
    <row r="42" spans="1:7" x14ac:dyDescent="0.45">
      <c r="A42" s="6"/>
      <c r="B42" s="29" t="s">
        <v>90</v>
      </c>
      <c r="C42" s="33">
        <v>1</v>
      </c>
      <c r="D42" s="7" t="s">
        <v>4</v>
      </c>
      <c r="E42" s="8"/>
      <c r="F42" s="18">
        <f>C42*E42</f>
        <v>0</v>
      </c>
    </row>
    <row r="43" spans="1:7" x14ac:dyDescent="0.45">
      <c r="A43" s="6"/>
      <c r="B43" s="29" t="s">
        <v>38</v>
      </c>
      <c r="C43" s="33">
        <v>6</v>
      </c>
      <c r="D43" s="7" t="s">
        <v>29</v>
      </c>
      <c r="E43" s="8"/>
      <c r="F43" s="18">
        <f>C43*E43</f>
        <v>0</v>
      </c>
    </row>
    <row r="44" spans="1:7" x14ac:dyDescent="0.45">
      <c r="A44" s="6"/>
      <c r="B44" s="29" t="s">
        <v>92</v>
      </c>
      <c r="C44" s="33"/>
      <c r="D44" s="7"/>
      <c r="E44" s="8"/>
      <c r="F44" s="18"/>
    </row>
    <row r="45" spans="1:7" x14ac:dyDescent="0.45">
      <c r="A45" s="6"/>
      <c r="B45" s="3" t="s">
        <v>93</v>
      </c>
      <c r="C45" s="33">
        <v>4000</v>
      </c>
      <c r="D45" s="7" t="s">
        <v>11</v>
      </c>
      <c r="E45" s="8"/>
      <c r="F45" s="18">
        <f t="shared" si="1"/>
        <v>0</v>
      </c>
    </row>
    <row r="46" spans="1:7" x14ac:dyDescent="0.45">
      <c r="A46" s="6"/>
      <c r="B46" s="3" t="s">
        <v>52</v>
      </c>
      <c r="C46" s="33">
        <v>10</v>
      </c>
      <c r="D46" s="7" t="s">
        <v>11</v>
      </c>
      <c r="E46" s="8"/>
      <c r="F46" s="18">
        <f t="shared" si="1"/>
        <v>0</v>
      </c>
    </row>
    <row r="47" spans="1:7" x14ac:dyDescent="0.45">
      <c r="A47" s="6"/>
      <c r="B47" s="3" t="s">
        <v>53</v>
      </c>
      <c r="C47" s="33">
        <v>5</v>
      </c>
      <c r="D47" s="7" t="s">
        <v>11</v>
      </c>
      <c r="E47" s="8"/>
      <c r="F47" s="18">
        <f t="shared" si="1"/>
        <v>0</v>
      </c>
    </row>
    <row r="48" spans="1:7" x14ac:dyDescent="0.45">
      <c r="A48" s="6"/>
      <c r="B48" s="29" t="s">
        <v>39</v>
      </c>
      <c r="C48" s="33"/>
      <c r="D48" s="7"/>
      <c r="E48" s="8"/>
      <c r="F48" s="18"/>
    </row>
    <row r="49" spans="1:6" x14ac:dyDescent="0.45">
      <c r="A49" s="6"/>
      <c r="B49" s="3" t="s">
        <v>94</v>
      </c>
      <c r="C49" s="33">
        <v>2</v>
      </c>
      <c r="D49" s="7" t="s">
        <v>11</v>
      </c>
      <c r="E49" s="8"/>
      <c r="F49" s="18">
        <f t="shared" si="1"/>
        <v>0</v>
      </c>
    </row>
    <row r="50" spans="1:6" x14ac:dyDescent="0.45">
      <c r="A50" s="6"/>
      <c r="B50" s="3" t="s">
        <v>95</v>
      </c>
      <c r="C50" s="33">
        <v>2</v>
      </c>
      <c r="D50" s="7" t="s">
        <v>11</v>
      </c>
      <c r="E50" s="8"/>
      <c r="F50" s="18">
        <f t="shared" si="1"/>
        <v>0</v>
      </c>
    </row>
    <row r="51" spans="1:6" x14ac:dyDescent="0.45">
      <c r="A51" s="6"/>
      <c r="B51" s="3" t="s">
        <v>72</v>
      </c>
      <c r="C51" s="33">
        <v>2</v>
      </c>
      <c r="D51" s="7" t="s">
        <v>11</v>
      </c>
      <c r="E51" s="8"/>
      <c r="F51" s="18">
        <f t="shared" si="1"/>
        <v>0</v>
      </c>
    </row>
    <row r="52" spans="1:6" x14ac:dyDescent="0.45">
      <c r="A52" s="6"/>
      <c r="B52" s="3" t="s">
        <v>60</v>
      </c>
      <c r="C52" s="33">
        <v>120</v>
      </c>
      <c r="D52" s="7" t="s">
        <v>11</v>
      </c>
      <c r="E52" s="8"/>
      <c r="F52" s="18">
        <f t="shared" si="1"/>
        <v>0</v>
      </c>
    </row>
    <row r="53" spans="1:6" x14ac:dyDescent="0.45">
      <c r="A53" s="6"/>
      <c r="B53" s="3" t="s">
        <v>40</v>
      </c>
      <c r="C53" s="33">
        <v>10</v>
      </c>
      <c r="D53" s="7" t="s">
        <v>11</v>
      </c>
      <c r="E53" s="8"/>
      <c r="F53" s="18">
        <f>C53*E53</f>
        <v>0</v>
      </c>
    </row>
    <row r="54" spans="1:6" x14ac:dyDescent="0.45">
      <c r="A54" s="6"/>
      <c r="B54" s="3" t="s">
        <v>41</v>
      </c>
      <c r="C54" s="33">
        <v>6</v>
      </c>
      <c r="D54" s="7" t="s">
        <v>11</v>
      </c>
      <c r="E54" s="8"/>
      <c r="F54" s="18">
        <f>C54*E54</f>
        <v>0</v>
      </c>
    </row>
    <row r="55" spans="1:6" x14ac:dyDescent="0.45">
      <c r="A55" s="6"/>
      <c r="B55" s="3" t="s">
        <v>73</v>
      </c>
      <c r="C55" s="33">
        <v>8</v>
      </c>
      <c r="D55" s="7" t="s">
        <v>11</v>
      </c>
      <c r="E55" s="8"/>
      <c r="F55" s="18">
        <f>C55*E55</f>
        <v>0</v>
      </c>
    </row>
    <row r="56" spans="1:6" x14ac:dyDescent="0.45">
      <c r="A56" s="6"/>
      <c r="B56" s="3" t="s">
        <v>43</v>
      </c>
      <c r="C56" s="33">
        <v>2</v>
      </c>
      <c r="D56" s="7" t="s">
        <v>11</v>
      </c>
      <c r="E56" s="8"/>
      <c r="F56" s="18">
        <f>C56*E56</f>
        <v>0</v>
      </c>
    </row>
    <row r="57" spans="1:6" x14ac:dyDescent="0.45">
      <c r="A57" s="6"/>
      <c r="B57" s="3" t="s">
        <v>74</v>
      </c>
      <c r="C57" s="33">
        <v>14</v>
      </c>
      <c r="D57" s="7" t="s">
        <v>11</v>
      </c>
      <c r="E57" s="8"/>
      <c r="F57" s="18">
        <f t="shared" si="1"/>
        <v>0</v>
      </c>
    </row>
    <row r="58" spans="1:6" x14ac:dyDescent="0.45">
      <c r="A58" s="6"/>
      <c r="B58" s="3" t="s">
        <v>44</v>
      </c>
      <c r="C58" s="33">
        <v>10</v>
      </c>
      <c r="D58" s="7" t="s">
        <v>11</v>
      </c>
      <c r="E58" s="8"/>
      <c r="F58" s="18">
        <f t="shared" si="1"/>
        <v>0</v>
      </c>
    </row>
    <row r="59" spans="1:6" x14ac:dyDescent="0.45">
      <c r="A59" s="6"/>
      <c r="B59" s="3" t="s">
        <v>42</v>
      </c>
      <c r="C59" s="33">
        <v>50</v>
      </c>
      <c r="D59" s="7" t="s">
        <v>11</v>
      </c>
      <c r="E59" s="8"/>
      <c r="F59" s="18">
        <f t="shared" si="1"/>
        <v>0</v>
      </c>
    </row>
    <row r="60" spans="1:6" x14ac:dyDescent="0.45">
      <c r="A60" s="6"/>
      <c r="B60" s="29" t="s">
        <v>58</v>
      </c>
      <c r="C60" s="33"/>
      <c r="D60" s="7"/>
      <c r="E60" s="8"/>
      <c r="F60" s="18"/>
    </row>
    <row r="61" spans="1:6" x14ac:dyDescent="0.45">
      <c r="A61" s="6"/>
      <c r="B61" s="3" t="s">
        <v>59</v>
      </c>
      <c r="C61" s="33">
        <v>1</v>
      </c>
      <c r="D61" s="7" t="s">
        <v>4</v>
      </c>
      <c r="E61" s="8"/>
      <c r="F61" s="18">
        <f t="shared" ref="F61:F67" si="3">C61*E61</f>
        <v>0</v>
      </c>
    </row>
    <row r="62" spans="1:6" x14ac:dyDescent="0.45">
      <c r="A62" s="6"/>
      <c r="B62" s="3" t="s">
        <v>75</v>
      </c>
      <c r="C62" s="33">
        <v>1</v>
      </c>
      <c r="D62" s="7" t="s">
        <v>4</v>
      </c>
      <c r="E62" s="8"/>
      <c r="F62" s="18">
        <f t="shared" si="3"/>
        <v>0</v>
      </c>
    </row>
    <row r="63" spans="1:6" x14ac:dyDescent="0.45">
      <c r="A63" s="6"/>
      <c r="B63" s="3" t="s">
        <v>57</v>
      </c>
      <c r="C63" s="33">
        <v>1</v>
      </c>
      <c r="D63" s="7" t="s">
        <v>4</v>
      </c>
      <c r="E63" s="8"/>
      <c r="F63" s="18">
        <f t="shared" si="3"/>
        <v>0</v>
      </c>
    </row>
    <row r="64" spans="1:6" x14ac:dyDescent="0.45">
      <c r="A64" s="6"/>
      <c r="B64" s="3" t="s">
        <v>76</v>
      </c>
      <c r="C64" s="33">
        <v>2</v>
      </c>
      <c r="D64" s="7" t="s">
        <v>2</v>
      </c>
      <c r="E64" s="8">
        <v>100000</v>
      </c>
      <c r="F64" s="18">
        <f t="shared" si="3"/>
        <v>200000</v>
      </c>
    </row>
    <row r="65" spans="1:6" x14ac:dyDescent="0.45">
      <c r="A65" s="6"/>
      <c r="B65" s="3" t="s">
        <v>62</v>
      </c>
      <c r="C65" s="33">
        <v>1</v>
      </c>
      <c r="D65" s="7" t="s">
        <v>4</v>
      </c>
      <c r="E65" s="8"/>
      <c r="F65" s="18">
        <f t="shared" si="3"/>
        <v>0</v>
      </c>
    </row>
    <row r="66" spans="1:6" x14ac:dyDescent="0.45">
      <c r="A66" s="6"/>
      <c r="B66" s="3" t="s">
        <v>33</v>
      </c>
      <c r="C66" s="33">
        <v>1</v>
      </c>
      <c r="D66" s="7" t="s">
        <v>4</v>
      </c>
      <c r="E66" s="8"/>
      <c r="F66" s="18">
        <f t="shared" si="3"/>
        <v>0</v>
      </c>
    </row>
    <row r="67" spans="1:6" x14ac:dyDescent="0.45">
      <c r="A67" s="6"/>
      <c r="B67" s="3" t="s">
        <v>34</v>
      </c>
      <c r="C67" s="33">
        <v>1</v>
      </c>
      <c r="D67" s="7" t="s">
        <v>4</v>
      </c>
      <c r="E67" s="8"/>
      <c r="F67" s="18">
        <f t="shared" si="3"/>
        <v>0</v>
      </c>
    </row>
    <row r="68" spans="1:6" x14ac:dyDescent="0.45">
      <c r="A68" s="6"/>
      <c r="B68" s="29" t="s">
        <v>45</v>
      </c>
      <c r="C68" s="33"/>
      <c r="D68" s="7"/>
      <c r="E68" s="8"/>
      <c r="F68" s="18"/>
    </row>
    <row r="69" spans="1:6" x14ac:dyDescent="0.45">
      <c r="A69" s="6"/>
      <c r="B69" s="3" t="s">
        <v>77</v>
      </c>
      <c r="C69" s="33">
        <v>1</v>
      </c>
      <c r="D69" s="7" t="s">
        <v>4</v>
      </c>
      <c r="E69" s="8"/>
      <c r="F69" s="18">
        <f t="shared" ref="F69:F72" si="4">C69*E69</f>
        <v>0</v>
      </c>
    </row>
    <row r="70" spans="1:6" x14ac:dyDescent="0.45">
      <c r="A70" s="6"/>
      <c r="B70" s="29" t="s">
        <v>50</v>
      </c>
      <c r="C70" s="33"/>
      <c r="D70" s="7"/>
      <c r="E70" s="8"/>
      <c r="F70" s="18"/>
    </row>
    <row r="71" spans="1:6" x14ac:dyDescent="0.45">
      <c r="A71" s="6"/>
      <c r="B71" s="3" t="s">
        <v>99</v>
      </c>
      <c r="C71" s="33">
        <v>1</v>
      </c>
      <c r="D71" s="7" t="s">
        <v>66</v>
      </c>
      <c r="E71" s="8">
        <v>230000</v>
      </c>
      <c r="F71" s="18">
        <f t="shared" si="4"/>
        <v>230000</v>
      </c>
    </row>
    <row r="72" spans="1:6" x14ac:dyDescent="0.45">
      <c r="A72" s="6"/>
      <c r="B72" s="3" t="s">
        <v>101</v>
      </c>
      <c r="C72" s="33"/>
      <c r="D72" s="7" t="s">
        <v>66</v>
      </c>
      <c r="E72" s="8"/>
      <c r="F72" s="18">
        <f t="shared" si="4"/>
        <v>0</v>
      </c>
    </row>
    <row r="73" spans="1:6" x14ac:dyDescent="0.45">
      <c r="A73" s="6"/>
      <c r="B73" s="3" t="s">
        <v>97</v>
      </c>
      <c r="C73" s="33"/>
      <c r="D73" s="7" t="s">
        <v>66</v>
      </c>
      <c r="E73" s="8"/>
      <c r="F73" s="18">
        <f t="shared" ref="F73" si="5">C73*E73</f>
        <v>0</v>
      </c>
    </row>
    <row r="74" spans="1:6" x14ac:dyDescent="0.45">
      <c r="A74" s="6"/>
      <c r="B74" s="29" t="s">
        <v>51</v>
      </c>
      <c r="C74" s="33"/>
      <c r="D74" s="7"/>
      <c r="E74" s="8"/>
      <c r="F74" s="18"/>
    </row>
    <row r="75" spans="1:6" x14ac:dyDescent="0.45">
      <c r="A75" s="6"/>
      <c r="B75" s="3" t="s">
        <v>100</v>
      </c>
      <c r="C75" s="33"/>
      <c r="D75" s="7" t="s">
        <v>96</v>
      </c>
      <c r="E75" s="8"/>
      <c r="F75" s="18">
        <f t="shared" ref="F75:F76" si="6">C75*E75</f>
        <v>0</v>
      </c>
    </row>
    <row r="76" spans="1:6" x14ac:dyDescent="0.45">
      <c r="A76" s="6"/>
      <c r="B76" s="3" t="s">
        <v>78</v>
      </c>
      <c r="C76" s="33"/>
      <c r="D76" s="7" t="s">
        <v>66</v>
      </c>
      <c r="E76" s="8"/>
      <c r="F76" s="18">
        <f t="shared" si="6"/>
        <v>0</v>
      </c>
    </row>
    <row r="77" spans="1:6" x14ac:dyDescent="0.45">
      <c r="A77" s="6"/>
      <c r="B77" s="29" t="s">
        <v>47</v>
      </c>
      <c r="C77" s="33"/>
      <c r="D77" s="7"/>
      <c r="E77" s="8"/>
      <c r="F77" s="18"/>
    </row>
    <row r="78" spans="1:6" x14ac:dyDescent="0.45">
      <c r="A78" s="6"/>
      <c r="B78" s="3" t="s">
        <v>79</v>
      </c>
      <c r="C78" s="33">
        <v>1</v>
      </c>
      <c r="D78" s="7" t="s">
        <v>4</v>
      </c>
      <c r="E78" s="8"/>
      <c r="F78" s="18">
        <f t="shared" ref="F78:F79" si="7">C78*E78</f>
        <v>0</v>
      </c>
    </row>
    <row r="79" spans="1:6" x14ac:dyDescent="0.45">
      <c r="A79" s="6"/>
      <c r="B79" s="3" t="s">
        <v>80</v>
      </c>
      <c r="C79" s="33">
        <v>1</v>
      </c>
      <c r="D79" s="7" t="s">
        <v>4</v>
      </c>
      <c r="E79" s="8"/>
      <c r="F79" s="18">
        <f t="shared" si="7"/>
        <v>0</v>
      </c>
    </row>
    <row r="80" spans="1:6" x14ac:dyDescent="0.45">
      <c r="A80" s="6"/>
      <c r="B80" s="37" t="s">
        <v>81</v>
      </c>
      <c r="C80" s="33">
        <v>1</v>
      </c>
      <c r="D80" s="7" t="s">
        <v>4</v>
      </c>
      <c r="E80" s="8"/>
      <c r="F80" s="18">
        <f>C80*E80</f>
        <v>0</v>
      </c>
    </row>
    <row r="81" spans="1:6" ht="18.600000000000001" thickBot="1" x14ac:dyDescent="0.5">
      <c r="A81" s="6"/>
      <c r="B81" s="3"/>
      <c r="C81" s="33"/>
      <c r="D81" s="7"/>
      <c r="E81" s="8"/>
      <c r="F81" s="18"/>
    </row>
    <row r="82" spans="1:6" ht="18.600000000000001" thickBot="1" x14ac:dyDescent="0.5">
      <c r="A82" s="6"/>
      <c r="B82" s="29" t="s">
        <v>5</v>
      </c>
      <c r="C82" s="33"/>
      <c r="D82" s="7"/>
      <c r="E82" s="15"/>
      <c r="F82" s="16">
        <f ca="1">SUM(F25:F82)</f>
        <v>0</v>
      </c>
    </row>
    <row r="83" spans="1:6" x14ac:dyDescent="0.45">
      <c r="A83" s="6"/>
      <c r="B83" s="3"/>
      <c r="C83" s="33"/>
      <c r="D83" s="7"/>
      <c r="E83" s="8"/>
      <c r="F83" s="20"/>
    </row>
    <row r="84" spans="1:6" x14ac:dyDescent="0.45">
      <c r="A84" s="24" t="s">
        <v>61</v>
      </c>
      <c r="B84" s="25"/>
      <c r="C84" s="35"/>
      <c r="D84" s="26"/>
      <c r="E84" s="27"/>
      <c r="F84" s="28"/>
    </row>
    <row r="85" spans="1:6" x14ac:dyDescent="0.45">
      <c r="A85" s="6"/>
      <c r="B85" s="29" t="s">
        <v>46</v>
      </c>
      <c r="C85" s="33"/>
      <c r="D85" s="7"/>
      <c r="E85" s="8"/>
      <c r="F85" s="18"/>
    </row>
    <row r="86" spans="1:6" x14ac:dyDescent="0.45">
      <c r="A86" s="6"/>
      <c r="B86" s="29" t="s">
        <v>31</v>
      </c>
      <c r="C86" s="33"/>
      <c r="D86" s="7"/>
      <c r="E86" s="8"/>
      <c r="F86" s="18"/>
    </row>
    <row r="87" spans="1:6" x14ac:dyDescent="0.45">
      <c r="A87" s="6"/>
      <c r="B87" s="3" t="s">
        <v>36</v>
      </c>
      <c r="C87" s="33">
        <v>1</v>
      </c>
      <c r="D87" s="7" t="s">
        <v>2</v>
      </c>
      <c r="E87" s="8">
        <v>990000</v>
      </c>
      <c r="F87" s="18">
        <f t="shared" ref="F87" si="8">C87*E87</f>
        <v>990000</v>
      </c>
    </row>
    <row r="88" spans="1:6" x14ac:dyDescent="0.45">
      <c r="A88" s="6"/>
      <c r="B88" s="3" t="s">
        <v>32</v>
      </c>
      <c r="C88" s="33">
        <v>1</v>
      </c>
      <c r="D88" s="7" t="s">
        <v>2</v>
      </c>
      <c r="E88" s="8"/>
      <c r="F88" s="18"/>
    </row>
    <row r="89" spans="1:6" x14ac:dyDescent="0.45">
      <c r="A89" s="6"/>
      <c r="B89" s="3" t="s">
        <v>3</v>
      </c>
      <c r="C89" s="33">
        <v>1</v>
      </c>
      <c r="D89" s="7" t="s">
        <v>2</v>
      </c>
      <c r="E89" s="8"/>
      <c r="F89" s="18">
        <f t="shared" ref="F89:F92" si="9">C89*E89</f>
        <v>0</v>
      </c>
    </row>
    <row r="90" spans="1:6" s="40" customFormat="1" x14ac:dyDescent="0.45">
      <c r="A90" s="38"/>
      <c r="B90" s="36" t="s">
        <v>18</v>
      </c>
      <c r="C90" s="33">
        <v>1</v>
      </c>
      <c r="D90" s="7" t="s">
        <v>21</v>
      </c>
      <c r="E90" s="8"/>
      <c r="F90" s="39">
        <f t="shared" si="9"/>
        <v>0</v>
      </c>
    </row>
    <row r="91" spans="1:6" s="40" customFormat="1" x14ac:dyDescent="0.45">
      <c r="A91" s="38"/>
      <c r="B91" s="36" t="s">
        <v>48</v>
      </c>
      <c r="C91" s="33">
        <v>1</v>
      </c>
      <c r="D91" s="7" t="s">
        <v>29</v>
      </c>
      <c r="E91" s="8"/>
      <c r="F91" s="39">
        <f t="shared" si="9"/>
        <v>0</v>
      </c>
    </row>
    <row r="92" spans="1:6" s="40" customFormat="1" x14ac:dyDescent="0.45">
      <c r="A92" s="38"/>
      <c r="B92" s="36" t="s">
        <v>22</v>
      </c>
      <c r="C92" s="33">
        <v>1</v>
      </c>
      <c r="D92" s="7" t="s">
        <v>21</v>
      </c>
      <c r="E92" s="8"/>
      <c r="F92" s="39">
        <f t="shared" si="9"/>
        <v>0</v>
      </c>
    </row>
    <row r="93" spans="1:6" s="40" customFormat="1" x14ac:dyDescent="0.45">
      <c r="A93" s="38"/>
      <c r="B93" s="50" t="s">
        <v>104</v>
      </c>
      <c r="C93" s="33"/>
      <c r="D93" s="7"/>
      <c r="E93" s="8"/>
      <c r="F93" s="39"/>
    </row>
    <row r="94" spans="1:6" s="40" customFormat="1" x14ac:dyDescent="0.45">
      <c r="A94" s="38"/>
      <c r="B94" s="36" t="s">
        <v>35</v>
      </c>
      <c r="C94" s="33">
        <v>1</v>
      </c>
      <c r="D94" s="7" t="s">
        <v>2</v>
      </c>
      <c r="E94" s="8">
        <v>629200</v>
      </c>
      <c r="F94" s="39">
        <f t="shared" ref="F94:F99" si="10">C94*E94</f>
        <v>629200</v>
      </c>
    </row>
    <row r="95" spans="1:6" s="40" customFormat="1" x14ac:dyDescent="0.45">
      <c r="A95" s="38"/>
      <c r="B95" s="36" t="s">
        <v>32</v>
      </c>
      <c r="C95" s="33">
        <v>1</v>
      </c>
      <c r="D95" s="7" t="s">
        <v>2</v>
      </c>
      <c r="E95" s="8"/>
      <c r="F95" s="39">
        <f t="shared" si="10"/>
        <v>0</v>
      </c>
    </row>
    <row r="96" spans="1:6" s="40" customFormat="1" x14ac:dyDescent="0.45">
      <c r="A96" s="38"/>
      <c r="B96" s="36" t="s">
        <v>3</v>
      </c>
      <c r="C96" s="33">
        <v>1</v>
      </c>
      <c r="D96" s="7" t="s">
        <v>2</v>
      </c>
      <c r="E96" s="8"/>
      <c r="F96" s="39">
        <f t="shared" si="10"/>
        <v>0</v>
      </c>
    </row>
    <row r="97" spans="1:7" s="40" customFormat="1" x14ac:dyDescent="0.45">
      <c r="A97" s="38"/>
      <c r="B97" s="36" t="s">
        <v>17</v>
      </c>
      <c r="C97" s="33">
        <v>1</v>
      </c>
      <c r="D97" s="7" t="s">
        <v>21</v>
      </c>
      <c r="E97" s="8"/>
      <c r="F97" s="39">
        <f t="shared" si="10"/>
        <v>0</v>
      </c>
    </row>
    <row r="98" spans="1:7" s="40" customFormat="1" x14ac:dyDescent="0.45">
      <c r="A98" s="38"/>
      <c r="B98" s="36" t="s">
        <v>49</v>
      </c>
      <c r="C98" s="33">
        <v>1</v>
      </c>
      <c r="D98" s="7" t="s">
        <v>29</v>
      </c>
      <c r="E98" s="8"/>
      <c r="F98" s="39">
        <f t="shared" si="10"/>
        <v>0</v>
      </c>
    </row>
    <row r="99" spans="1:7" s="40" customFormat="1" x14ac:dyDescent="0.45">
      <c r="A99" s="38"/>
      <c r="B99" s="36" t="s">
        <v>22</v>
      </c>
      <c r="C99" s="33">
        <v>1</v>
      </c>
      <c r="D99" s="7" t="s">
        <v>21</v>
      </c>
      <c r="E99" s="8"/>
      <c r="F99" s="39">
        <f t="shared" si="10"/>
        <v>0</v>
      </c>
    </row>
    <row r="100" spans="1:7" s="40" customFormat="1" ht="20.100000000000001" customHeight="1" x14ac:dyDescent="0.45">
      <c r="A100" s="41"/>
      <c r="B100" s="37" t="s">
        <v>84</v>
      </c>
      <c r="C100" s="42"/>
      <c r="D100" s="42"/>
      <c r="E100" s="43"/>
      <c r="F100" s="39"/>
      <c r="G100" s="44"/>
    </row>
    <row r="101" spans="1:7" s="40" customFormat="1" ht="20.100000000000001" customHeight="1" x14ac:dyDescent="0.45">
      <c r="A101" s="41"/>
      <c r="B101" s="45" t="s">
        <v>85</v>
      </c>
      <c r="C101" s="46">
        <v>1</v>
      </c>
      <c r="D101" s="47" t="s">
        <v>86</v>
      </c>
      <c r="E101" s="48">
        <v>450000</v>
      </c>
      <c r="F101" s="39">
        <f t="shared" ref="F101:F102" si="11">C101*E101</f>
        <v>450000</v>
      </c>
      <c r="G101" s="49"/>
    </row>
    <row r="102" spans="1:7" s="40" customFormat="1" ht="20.100000000000001" customHeight="1" x14ac:dyDescent="0.45">
      <c r="A102" s="41"/>
      <c r="B102" s="45" t="s">
        <v>87</v>
      </c>
      <c r="C102" s="46">
        <v>1</v>
      </c>
      <c r="D102" s="47" t="s">
        <v>86</v>
      </c>
      <c r="E102" s="48">
        <v>450000</v>
      </c>
      <c r="F102" s="39">
        <f t="shared" si="11"/>
        <v>450000</v>
      </c>
      <c r="G102" s="49"/>
    </row>
    <row r="103" spans="1:7" x14ac:dyDescent="0.45">
      <c r="A103" s="6"/>
      <c r="B103" s="29" t="s">
        <v>88</v>
      </c>
      <c r="C103" s="33"/>
      <c r="D103" s="7"/>
      <c r="E103" s="8"/>
      <c r="F103" s="18"/>
    </row>
    <row r="104" spans="1:7" x14ac:dyDescent="0.45">
      <c r="A104" s="6"/>
      <c r="B104" s="29" t="s">
        <v>90</v>
      </c>
      <c r="C104" s="33">
        <v>1</v>
      </c>
      <c r="D104" s="7" t="s">
        <v>4</v>
      </c>
      <c r="E104" s="8"/>
      <c r="F104" s="18">
        <f>C104*E104</f>
        <v>0</v>
      </c>
    </row>
    <row r="105" spans="1:7" x14ac:dyDescent="0.45">
      <c r="A105" s="6"/>
      <c r="B105" s="29" t="s">
        <v>38</v>
      </c>
      <c r="C105" s="33">
        <v>6</v>
      </c>
      <c r="D105" s="7" t="s">
        <v>29</v>
      </c>
      <c r="E105" s="8"/>
      <c r="F105" s="18">
        <f>C105*E105</f>
        <v>0</v>
      </c>
    </row>
    <row r="106" spans="1:7" x14ac:dyDescent="0.45">
      <c r="A106" s="6"/>
      <c r="B106" s="29" t="s">
        <v>92</v>
      </c>
      <c r="C106" s="33"/>
      <c r="D106" s="7"/>
      <c r="E106" s="8"/>
      <c r="F106" s="18"/>
    </row>
    <row r="107" spans="1:7" x14ac:dyDescent="0.45">
      <c r="A107" s="6"/>
      <c r="B107" s="3" t="s">
        <v>98</v>
      </c>
      <c r="C107" s="33">
        <v>4000</v>
      </c>
      <c r="D107" s="7" t="s">
        <v>11</v>
      </c>
      <c r="E107" s="8"/>
      <c r="F107" s="18">
        <f t="shared" ref="F107:F109" si="12">C107*E107</f>
        <v>0</v>
      </c>
    </row>
    <row r="108" spans="1:7" x14ac:dyDescent="0.45">
      <c r="A108" s="6"/>
      <c r="B108" s="3" t="s">
        <v>54</v>
      </c>
      <c r="C108" s="33">
        <v>10</v>
      </c>
      <c r="D108" s="7" t="s">
        <v>11</v>
      </c>
      <c r="E108" s="8"/>
      <c r="F108" s="18">
        <f t="shared" si="12"/>
        <v>0</v>
      </c>
    </row>
    <row r="109" spans="1:7" x14ac:dyDescent="0.45">
      <c r="A109" s="6"/>
      <c r="B109" s="3" t="s">
        <v>55</v>
      </c>
      <c r="C109" s="33">
        <v>5</v>
      </c>
      <c r="D109" s="7" t="s">
        <v>11</v>
      </c>
      <c r="E109" s="8"/>
      <c r="F109" s="18">
        <f t="shared" si="12"/>
        <v>0</v>
      </c>
    </row>
    <row r="110" spans="1:7" x14ac:dyDescent="0.45">
      <c r="A110" s="6"/>
      <c r="B110" s="29" t="s">
        <v>39</v>
      </c>
      <c r="C110" s="33"/>
      <c r="D110" s="7"/>
      <c r="E110" s="8"/>
      <c r="F110" s="18"/>
    </row>
    <row r="111" spans="1:7" x14ac:dyDescent="0.45">
      <c r="A111" s="6"/>
      <c r="B111" s="3" t="s">
        <v>82</v>
      </c>
      <c r="C111" s="33">
        <v>2</v>
      </c>
      <c r="D111" s="7" t="s">
        <v>11</v>
      </c>
      <c r="E111" s="8"/>
      <c r="F111" s="18">
        <f t="shared" ref="F111:F114" si="13">C111*E111</f>
        <v>0</v>
      </c>
    </row>
    <row r="112" spans="1:7" x14ac:dyDescent="0.45">
      <c r="A112" s="6"/>
      <c r="B112" s="3" t="s">
        <v>71</v>
      </c>
      <c r="C112" s="33">
        <v>2</v>
      </c>
      <c r="D112" s="7" t="s">
        <v>11</v>
      </c>
      <c r="E112" s="8"/>
      <c r="F112" s="18">
        <f t="shared" si="13"/>
        <v>0</v>
      </c>
    </row>
    <row r="113" spans="1:6" x14ac:dyDescent="0.45">
      <c r="A113" s="6"/>
      <c r="B113" s="3" t="s">
        <v>83</v>
      </c>
      <c r="C113" s="33">
        <v>2</v>
      </c>
      <c r="D113" s="7" t="s">
        <v>11</v>
      </c>
      <c r="E113" s="8"/>
      <c r="F113" s="18">
        <f t="shared" si="13"/>
        <v>0</v>
      </c>
    </row>
    <row r="114" spans="1:6" x14ac:dyDescent="0.45">
      <c r="A114" s="6"/>
      <c r="B114" s="3" t="s">
        <v>60</v>
      </c>
      <c r="C114" s="33">
        <v>120</v>
      </c>
      <c r="D114" s="7" t="s">
        <v>11</v>
      </c>
      <c r="E114" s="8"/>
      <c r="F114" s="18">
        <f t="shared" si="13"/>
        <v>0</v>
      </c>
    </row>
    <row r="115" spans="1:6" x14ac:dyDescent="0.45">
      <c r="A115" s="6"/>
      <c r="B115" s="3" t="s">
        <v>40</v>
      </c>
      <c r="C115" s="33">
        <v>10</v>
      </c>
      <c r="D115" s="7" t="s">
        <v>11</v>
      </c>
      <c r="E115" s="8"/>
      <c r="F115" s="18">
        <f>C115*E115</f>
        <v>0</v>
      </c>
    </row>
    <row r="116" spans="1:6" x14ac:dyDescent="0.45">
      <c r="A116" s="6"/>
      <c r="B116" s="3" t="s">
        <v>41</v>
      </c>
      <c r="C116" s="33">
        <v>6</v>
      </c>
      <c r="D116" s="7" t="s">
        <v>11</v>
      </c>
      <c r="E116" s="8"/>
      <c r="F116" s="18">
        <f>C116*E116</f>
        <v>0</v>
      </c>
    </row>
    <row r="117" spans="1:6" x14ac:dyDescent="0.45">
      <c r="A117" s="6"/>
      <c r="B117" s="3" t="s">
        <v>73</v>
      </c>
      <c r="C117" s="33">
        <v>8</v>
      </c>
      <c r="D117" s="7" t="s">
        <v>11</v>
      </c>
      <c r="E117" s="8"/>
      <c r="F117" s="18">
        <f>C117*E117</f>
        <v>0</v>
      </c>
    </row>
    <row r="118" spans="1:6" x14ac:dyDescent="0.45">
      <c r="A118" s="6"/>
      <c r="B118" s="3" t="s">
        <v>43</v>
      </c>
      <c r="C118" s="33">
        <v>2</v>
      </c>
      <c r="D118" s="7" t="s">
        <v>11</v>
      </c>
      <c r="E118" s="8"/>
      <c r="F118" s="18">
        <f>C118*E118</f>
        <v>0</v>
      </c>
    </row>
    <row r="119" spans="1:6" x14ac:dyDescent="0.45">
      <c r="A119" s="6"/>
      <c r="B119" s="3" t="s">
        <v>74</v>
      </c>
      <c r="C119" s="33">
        <v>14</v>
      </c>
      <c r="D119" s="7" t="s">
        <v>11</v>
      </c>
      <c r="E119" s="8"/>
      <c r="F119" s="18">
        <f t="shared" ref="F119:F121" si="14">C119*E119</f>
        <v>0</v>
      </c>
    </row>
    <row r="120" spans="1:6" x14ac:dyDescent="0.45">
      <c r="A120" s="6"/>
      <c r="B120" s="3" t="s">
        <v>44</v>
      </c>
      <c r="C120" s="33">
        <v>5</v>
      </c>
      <c r="D120" s="7" t="s">
        <v>11</v>
      </c>
      <c r="E120" s="8"/>
      <c r="F120" s="18">
        <f t="shared" si="14"/>
        <v>0</v>
      </c>
    </row>
    <row r="121" spans="1:6" x14ac:dyDescent="0.45">
      <c r="A121" s="6"/>
      <c r="B121" s="3" t="s">
        <v>42</v>
      </c>
      <c r="C121" s="33">
        <v>50</v>
      </c>
      <c r="D121" s="7" t="s">
        <v>11</v>
      </c>
      <c r="E121" s="8"/>
      <c r="F121" s="18">
        <f t="shared" si="14"/>
        <v>0</v>
      </c>
    </row>
    <row r="122" spans="1:6" x14ac:dyDescent="0.45">
      <c r="A122" s="6"/>
      <c r="B122" s="29" t="s">
        <v>58</v>
      </c>
      <c r="C122" s="33"/>
      <c r="D122" s="7"/>
      <c r="E122" s="8"/>
      <c r="F122" s="18"/>
    </row>
    <row r="123" spans="1:6" s="40" customFormat="1" x14ac:dyDescent="0.45">
      <c r="A123" s="38"/>
      <c r="B123" s="36" t="s">
        <v>59</v>
      </c>
      <c r="C123" s="33">
        <v>1</v>
      </c>
      <c r="D123" s="7" t="s">
        <v>4</v>
      </c>
      <c r="E123" s="8"/>
      <c r="F123" s="39">
        <f t="shared" ref="F123:F129" si="15">C123*E123</f>
        <v>0</v>
      </c>
    </row>
    <row r="124" spans="1:6" x14ac:dyDescent="0.45">
      <c r="A124" s="6"/>
      <c r="B124" s="3" t="s">
        <v>56</v>
      </c>
      <c r="C124" s="33">
        <v>1</v>
      </c>
      <c r="D124" s="7" t="s">
        <v>4</v>
      </c>
      <c r="E124" s="8"/>
      <c r="F124" s="18">
        <f t="shared" si="15"/>
        <v>0</v>
      </c>
    </row>
    <row r="125" spans="1:6" x14ac:dyDescent="0.45">
      <c r="A125" s="6"/>
      <c r="B125" s="3" t="s">
        <v>57</v>
      </c>
      <c r="C125" s="33">
        <v>1</v>
      </c>
      <c r="D125" s="7" t="s">
        <v>4</v>
      </c>
      <c r="E125" s="8"/>
      <c r="F125" s="18">
        <f t="shared" si="15"/>
        <v>0</v>
      </c>
    </row>
    <row r="126" spans="1:6" x14ac:dyDescent="0.45">
      <c r="A126" s="6"/>
      <c r="B126" s="3" t="s">
        <v>76</v>
      </c>
      <c r="C126" s="33">
        <v>2</v>
      </c>
      <c r="D126" s="7" t="s">
        <v>2</v>
      </c>
      <c r="E126" s="8">
        <v>100000</v>
      </c>
      <c r="F126" s="18">
        <f t="shared" si="15"/>
        <v>200000</v>
      </c>
    </row>
    <row r="127" spans="1:6" x14ac:dyDescent="0.45">
      <c r="A127" s="6"/>
      <c r="B127" s="3" t="s">
        <v>62</v>
      </c>
      <c r="C127" s="33">
        <v>1</v>
      </c>
      <c r="D127" s="7" t="s">
        <v>4</v>
      </c>
      <c r="E127" s="8"/>
      <c r="F127" s="18">
        <f t="shared" si="15"/>
        <v>0</v>
      </c>
    </row>
    <row r="128" spans="1:6" x14ac:dyDescent="0.45">
      <c r="A128" s="6"/>
      <c r="B128" s="3" t="s">
        <v>33</v>
      </c>
      <c r="C128" s="33">
        <v>1</v>
      </c>
      <c r="D128" s="7" t="s">
        <v>4</v>
      </c>
      <c r="E128" s="8"/>
      <c r="F128" s="18">
        <f t="shared" si="15"/>
        <v>0</v>
      </c>
    </row>
    <row r="129" spans="1:6" x14ac:dyDescent="0.45">
      <c r="A129" s="6"/>
      <c r="B129" s="3" t="s">
        <v>34</v>
      </c>
      <c r="C129" s="33">
        <v>1</v>
      </c>
      <c r="D129" s="7" t="s">
        <v>4</v>
      </c>
      <c r="E129" s="8"/>
      <c r="F129" s="18">
        <f t="shared" si="15"/>
        <v>0</v>
      </c>
    </row>
    <row r="130" spans="1:6" x14ac:dyDescent="0.45">
      <c r="A130" s="6"/>
      <c r="B130" s="29" t="s">
        <v>45</v>
      </c>
      <c r="C130" s="33"/>
      <c r="D130" s="7"/>
      <c r="E130" s="8"/>
      <c r="F130" s="18"/>
    </row>
    <row r="131" spans="1:6" x14ac:dyDescent="0.45">
      <c r="A131" s="6"/>
      <c r="B131" s="3" t="s">
        <v>77</v>
      </c>
      <c r="C131" s="33">
        <v>1</v>
      </c>
      <c r="D131" s="7" t="s">
        <v>4</v>
      </c>
      <c r="E131" s="8"/>
      <c r="F131" s="18">
        <f t="shared" ref="F131" si="16">C131*E131</f>
        <v>0</v>
      </c>
    </row>
    <row r="132" spans="1:6" x14ac:dyDescent="0.45">
      <c r="A132" s="6"/>
      <c r="B132" s="29" t="s">
        <v>50</v>
      </c>
      <c r="C132" s="33"/>
      <c r="D132" s="7"/>
      <c r="E132" s="8"/>
      <c r="F132" s="18"/>
    </row>
    <row r="133" spans="1:6" x14ac:dyDescent="0.45">
      <c r="A133" s="6"/>
      <c r="B133" s="3" t="s">
        <v>99</v>
      </c>
      <c r="C133" s="33">
        <v>1</v>
      </c>
      <c r="D133" s="7" t="s">
        <v>66</v>
      </c>
      <c r="E133" s="8">
        <v>230000</v>
      </c>
      <c r="F133" s="18">
        <f t="shared" ref="F133:F135" si="17">C133*E133</f>
        <v>230000</v>
      </c>
    </row>
    <row r="134" spans="1:6" x14ac:dyDescent="0.45">
      <c r="A134" s="6"/>
      <c r="B134" s="3" t="s">
        <v>102</v>
      </c>
      <c r="C134" s="33"/>
      <c r="D134" s="7" t="s">
        <v>66</v>
      </c>
      <c r="E134" s="8"/>
      <c r="F134" s="18">
        <f t="shared" si="17"/>
        <v>0</v>
      </c>
    </row>
    <row r="135" spans="1:6" x14ac:dyDescent="0.45">
      <c r="A135" s="6"/>
      <c r="B135" s="3" t="s">
        <v>97</v>
      </c>
      <c r="C135" s="33"/>
      <c r="D135" s="7" t="s">
        <v>66</v>
      </c>
      <c r="E135" s="8"/>
      <c r="F135" s="18">
        <f t="shared" si="17"/>
        <v>0</v>
      </c>
    </row>
    <row r="136" spans="1:6" x14ac:dyDescent="0.45">
      <c r="A136" s="6"/>
      <c r="B136" s="29" t="s">
        <v>51</v>
      </c>
      <c r="C136" s="33"/>
      <c r="D136" s="7"/>
      <c r="E136" s="8"/>
      <c r="F136" s="18"/>
    </row>
    <row r="137" spans="1:6" x14ac:dyDescent="0.45">
      <c r="A137" s="6"/>
      <c r="B137" s="3" t="s">
        <v>103</v>
      </c>
      <c r="C137" s="33"/>
      <c r="D137" s="7" t="s">
        <v>96</v>
      </c>
      <c r="E137" s="8"/>
      <c r="F137" s="18">
        <f t="shared" ref="F137:F138" si="18">C137*E137</f>
        <v>0</v>
      </c>
    </row>
    <row r="138" spans="1:6" x14ac:dyDescent="0.45">
      <c r="A138" s="6"/>
      <c r="B138" s="3" t="s">
        <v>78</v>
      </c>
      <c r="C138" s="33"/>
      <c r="D138" s="7" t="s">
        <v>66</v>
      </c>
      <c r="E138" s="8"/>
      <c r="F138" s="18">
        <f t="shared" si="18"/>
        <v>0</v>
      </c>
    </row>
    <row r="139" spans="1:6" x14ac:dyDescent="0.45">
      <c r="A139" s="6"/>
      <c r="B139" s="29" t="s">
        <v>47</v>
      </c>
      <c r="C139" s="33"/>
      <c r="D139" s="7"/>
      <c r="E139" s="8"/>
      <c r="F139" s="18"/>
    </row>
    <row r="140" spans="1:6" x14ac:dyDescent="0.45">
      <c r="A140" s="6"/>
      <c r="B140" s="3" t="s">
        <v>79</v>
      </c>
      <c r="C140" s="33">
        <v>1</v>
      </c>
      <c r="D140" s="7" t="s">
        <v>4</v>
      </c>
      <c r="E140" s="8"/>
      <c r="F140" s="18">
        <f t="shared" ref="F140:F141" si="19">C140*E140</f>
        <v>0</v>
      </c>
    </row>
    <row r="141" spans="1:6" x14ac:dyDescent="0.45">
      <c r="A141" s="6"/>
      <c r="B141" s="3" t="s">
        <v>80</v>
      </c>
      <c r="C141" s="33">
        <v>1</v>
      </c>
      <c r="D141" s="7" t="s">
        <v>4</v>
      </c>
      <c r="E141" s="8"/>
      <c r="F141" s="18">
        <f t="shared" si="19"/>
        <v>0</v>
      </c>
    </row>
    <row r="142" spans="1:6" x14ac:dyDescent="0.45">
      <c r="A142" s="6"/>
      <c r="B142" s="37" t="s">
        <v>81</v>
      </c>
      <c r="C142" s="33">
        <v>1</v>
      </c>
      <c r="D142" s="7" t="s">
        <v>4</v>
      </c>
      <c r="E142" s="8"/>
      <c r="F142" s="18">
        <f>C142*E142</f>
        <v>0</v>
      </c>
    </row>
    <row r="143" spans="1:6" ht="18.600000000000001" thickBot="1" x14ac:dyDescent="0.5">
      <c r="A143" s="6"/>
      <c r="B143" s="3"/>
      <c r="C143" s="33"/>
      <c r="D143" s="7"/>
      <c r="E143" s="8"/>
      <c r="F143" s="18"/>
    </row>
    <row r="144" spans="1:6" ht="18.600000000000001" thickBot="1" x14ac:dyDescent="0.5">
      <c r="A144" s="6"/>
      <c r="B144" s="3"/>
      <c r="C144" s="33"/>
      <c r="D144" s="7"/>
      <c r="E144" s="8"/>
      <c r="F144" s="19"/>
    </row>
    <row r="145" spans="1:7" ht="18.600000000000001" thickBot="1" x14ac:dyDescent="0.5">
      <c r="A145" s="6"/>
      <c r="B145" s="3" t="s">
        <v>6</v>
      </c>
      <c r="C145" s="33"/>
      <c r="D145" s="7"/>
      <c r="E145" s="8"/>
      <c r="F145" s="16"/>
    </row>
    <row r="146" spans="1:7" ht="18.600000000000001" thickBot="1" x14ac:dyDescent="0.5">
      <c r="A146" s="6"/>
      <c r="B146" s="3"/>
      <c r="C146" s="33"/>
      <c r="D146" s="7"/>
      <c r="E146" s="8"/>
      <c r="F146" s="19"/>
    </row>
    <row r="147" spans="1:7" ht="18.600000000000001" thickBot="1" x14ac:dyDescent="0.5">
      <c r="A147" s="6"/>
      <c r="B147" s="3" t="s">
        <v>23</v>
      </c>
      <c r="C147" s="33"/>
      <c r="D147" s="7"/>
      <c r="E147" s="15"/>
      <c r="F147" s="16"/>
    </row>
    <row r="148" spans="1:7" ht="18.600000000000001" thickBot="1" x14ac:dyDescent="0.5">
      <c r="A148" s="6"/>
      <c r="B148" s="3" t="s">
        <v>63</v>
      </c>
      <c r="C148" s="33"/>
      <c r="D148" s="7"/>
      <c r="E148" s="15"/>
      <c r="F148" s="16"/>
    </row>
    <row r="149" spans="1:7" x14ac:dyDescent="0.45">
      <c r="A149" s="6"/>
      <c r="B149" s="3"/>
      <c r="C149" s="33"/>
      <c r="D149" s="7"/>
      <c r="E149" s="8"/>
      <c r="F149" s="20"/>
    </row>
    <row r="150" spans="1:7" ht="18.600000000000001" thickBot="1" x14ac:dyDescent="0.5">
      <c r="A150" s="51" t="s">
        <v>6</v>
      </c>
      <c r="B150" s="52"/>
      <c r="C150" s="52"/>
      <c r="D150" s="52"/>
      <c r="E150" s="52"/>
      <c r="F150" s="10"/>
    </row>
    <row r="151" spans="1:7" ht="18.600000000000001" thickBot="1" x14ac:dyDescent="0.5">
      <c r="A151" s="51" t="s">
        <v>7</v>
      </c>
      <c r="B151" s="52"/>
      <c r="C151" s="52"/>
      <c r="D151" s="52"/>
      <c r="E151" s="52"/>
      <c r="F151" s="10">
        <f>F150*0.1</f>
        <v>0</v>
      </c>
    </row>
    <row r="152" spans="1:7" ht="18.600000000000001" thickBot="1" x14ac:dyDescent="0.5">
      <c r="A152" s="51" t="s">
        <v>8</v>
      </c>
      <c r="B152" s="52"/>
      <c r="C152" s="52"/>
      <c r="D152" s="52"/>
      <c r="E152" s="52"/>
      <c r="F152" s="10">
        <f>F150*1.1</f>
        <v>0</v>
      </c>
      <c r="G152" s="11"/>
    </row>
    <row r="153" spans="1:7" ht="17.25" customHeight="1" x14ac:dyDescent="0.45">
      <c r="A153" s="53" t="s">
        <v>9</v>
      </c>
      <c r="B153" s="54"/>
      <c r="C153" s="54"/>
      <c r="D153" s="54"/>
      <c r="E153" s="54"/>
      <c r="F153" s="55"/>
    </row>
    <row r="154" spans="1:7" ht="17.25" customHeight="1" x14ac:dyDescent="0.45">
      <c r="A154" s="56"/>
      <c r="B154" s="57"/>
      <c r="C154" s="57"/>
      <c r="D154" s="57"/>
      <c r="E154" s="57"/>
      <c r="F154" s="58"/>
    </row>
    <row r="155" spans="1:7" ht="17.25" customHeight="1" thickBot="1" x14ac:dyDescent="0.5">
      <c r="A155" s="59"/>
      <c r="B155" s="60"/>
      <c r="C155" s="60"/>
      <c r="D155" s="60"/>
      <c r="E155" s="60"/>
      <c r="F155" s="61"/>
    </row>
    <row r="156" spans="1:7" ht="17.25" customHeight="1" x14ac:dyDescent="0.45"/>
    <row r="157" spans="1:7" ht="17.25" customHeight="1" x14ac:dyDescent="0.45">
      <c r="A157" t="s">
        <v>25</v>
      </c>
    </row>
    <row r="158" spans="1:7" ht="17.25" customHeight="1" x14ac:dyDescent="0.45">
      <c r="A158" t="s">
        <v>24</v>
      </c>
    </row>
    <row r="159" spans="1:7" ht="17.25" customHeight="1" x14ac:dyDescent="0.45"/>
    <row r="160" spans="1:7" ht="17.25" customHeight="1" x14ac:dyDescent="0.45"/>
  </sheetData>
  <mergeCells count="8">
    <mergeCell ref="A152:E152"/>
    <mergeCell ref="A153:F155"/>
    <mergeCell ref="A1:F2"/>
    <mergeCell ref="C3:F3"/>
    <mergeCell ref="A4:B4"/>
    <mergeCell ref="C4:D4"/>
    <mergeCell ref="A150:E150"/>
    <mergeCell ref="A151:E151"/>
  </mergeCells>
  <phoneticPr fontId="3"/>
  <pageMargins left="0.70866141732283472" right="0.51181102362204722" top="0.55118110236220474" bottom="0.55118110236220474" header="0.31496062992125984" footer="0.31496062992125984"/>
  <pageSetup paperSize="9" scale="64" fitToHeight="3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プロポ用書式</vt:lpstr>
      <vt:lpstr>プロポ用書式!Print_Area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PC-205</dc:creator>
  <cp:lastModifiedBy>安田 沙紀</cp:lastModifiedBy>
  <cp:lastPrinted>2026-02-12T00:57:14Z</cp:lastPrinted>
  <dcterms:created xsi:type="dcterms:W3CDTF">2023-02-21T04:31:40Z</dcterms:created>
  <dcterms:modified xsi:type="dcterms:W3CDTF">2026-02-25T05:50:39Z</dcterms:modified>
</cp:coreProperties>
</file>